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1840" windowHeight="1257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2" i="1" l="1"/>
  <c r="H292" i="1"/>
  <c r="I292" i="1"/>
  <c r="J292" i="1"/>
  <c r="F292" i="1"/>
  <c r="G291" i="1"/>
  <c r="H291" i="1"/>
  <c r="I291" i="1"/>
  <c r="J291" i="1"/>
  <c r="F291" i="1"/>
  <c r="G290" i="1"/>
  <c r="H290" i="1"/>
  <c r="I290" i="1"/>
  <c r="J290" i="1"/>
  <c r="F290" i="1"/>
  <c r="G285" i="1"/>
  <c r="H285" i="1"/>
  <c r="I285" i="1"/>
  <c r="J285" i="1"/>
  <c r="F285" i="1"/>
  <c r="G275" i="1"/>
  <c r="H275" i="1"/>
  <c r="I275" i="1"/>
  <c r="J275" i="1"/>
  <c r="F275" i="1"/>
  <c r="G267" i="1"/>
  <c r="H267" i="1"/>
  <c r="I267" i="1"/>
  <c r="J267" i="1"/>
  <c r="F267" i="1"/>
  <c r="G266" i="1"/>
  <c r="H266" i="1"/>
  <c r="I266" i="1"/>
  <c r="J266" i="1"/>
  <c r="F266" i="1"/>
  <c r="G261" i="1"/>
  <c r="H261" i="1"/>
  <c r="I261" i="1"/>
  <c r="J261" i="1"/>
  <c r="F261" i="1"/>
  <c r="G251" i="1"/>
  <c r="H251" i="1"/>
  <c r="I251" i="1"/>
  <c r="J251" i="1"/>
  <c r="F251" i="1"/>
  <c r="G243" i="1"/>
  <c r="H243" i="1"/>
  <c r="I243" i="1"/>
  <c r="J243" i="1"/>
  <c r="F243" i="1"/>
  <c r="G242" i="1"/>
  <c r="H242" i="1"/>
  <c r="I242" i="1"/>
  <c r="J242" i="1"/>
  <c r="F242" i="1"/>
  <c r="G237" i="1"/>
  <c r="H237" i="1"/>
  <c r="I237" i="1"/>
  <c r="J237" i="1"/>
  <c r="F237" i="1"/>
  <c r="G227" i="1"/>
  <c r="H227" i="1"/>
  <c r="I227" i="1"/>
  <c r="J227" i="1"/>
  <c r="F227" i="1"/>
  <c r="G219" i="1"/>
  <c r="H219" i="1"/>
  <c r="I219" i="1"/>
  <c r="J219" i="1"/>
  <c r="F219" i="1"/>
  <c r="G218" i="1"/>
  <c r="H218" i="1"/>
  <c r="I218" i="1"/>
  <c r="J218" i="1"/>
  <c r="F218" i="1"/>
  <c r="G213" i="1"/>
  <c r="H213" i="1"/>
  <c r="I213" i="1"/>
  <c r="J213" i="1"/>
  <c r="F213" i="1"/>
  <c r="G203" i="1"/>
  <c r="H203" i="1"/>
  <c r="I203" i="1"/>
  <c r="J203" i="1"/>
  <c r="F203" i="1"/>
  <c r="G195" i="1"/>
  <c r="H195" i="1"/>
  <c r="I195" i="1"/>
  <c r="J195" i="1"/>
  <c r="F195" i="1"/>
  <c r="G194" i="1"/>
  <c r="H194" i="1"/>
  <c r="I194" i="1"/>
  <c r="J194" i="1"/>
  <c r="F194" i="1"/>
  <c r="G189" i="1"/>
  <c r="H189" i="1"/>
  <c r="I189" i="1"/>
  <c r="J189" i="1"/>
  <c r="F189" i="1"/>
  <c r="G179" i="1"/>
  <c r="H179" i="1"/>
  <c r="I179" i="1"/>
  <c r="J179" i="1"/>
  <c r="F179" i="1"/>
  <c r="G171" i="1"/>
  <c r="H171" i="1"/>
  <c r="I171" i="1"/>
  <c r="J171" i="1"/>
  <c r="F171" i="1"/>
  <c r="G170" i="1"/>
  <c r="H170" i="1"/>
  <c r="I170" i="1"/>
  <c r="J170" i="1"/>
  <c r="F170" i="1"/>
  <c r="G165" i="1"/>
  <c r="H165" i="1"/>
  <c r="I165" i="1"/>
  <c r="J165" i="1"/>
  <c r="F165" i="1"/>
  <c r="G155" i="1"/>
  <c r="H155" i="1"/>
  <c r="I155" i="1"/>
  <c r="J155" i="1"/>
  <c r="F155" i="1"/>
  <c r="G147" i="1"/>
  <c r="H147" i="1"/>
  <c r="I147" i="1"/>
  <c r="J147" i="1"/>
  <c r="F147" i="1"/>
  <c r="G146" i="1"/>
  <c r="H146" i="1"/>
  <c r="I146" i="1"/>
  <c r="J146" i="1"/>
  <c r="F146" i="1"/>
  <c r="G141" i="1"/>
  <c r="H141" i="1"/>
  <c r="I141" i="1"/>
  <c r="J141" i="1"/>
  <c r="F141" i="1"/>
  <c r="G131" i="1"/>
  <c r="H131" i="1"/>
  <c r="I131" i="1"/>
  <c r="J131" i="1"/>
  <c r="F131" i="1"/>
  <c r="G123" i="1"/>
  <c r="H123" i="1"/>
  <c r="I123" i="1"/>
  <c r="J123" i="1"/>
  <c r="F123" i="1"/>
  <c r="G122" i="1"/>
  <c r="H122" i="1"/>
  <c r="I122" i="1"/>
  <c r="J122" i="1"/>
  <c r="F122" i="1"/>
  <c r="G117" i="1"/>
  <c r="H117" i="1"/>
  <c r="I117" i="1"/>
  <c r="J117" i="1"/>
  <c r="F117" i="1"/>
  <c r="G107" i="1"/>
  <c r="H107" i="1"/>
  <c r="I107" i="1"/>
  <c r="J107" i="1"/>
  <c r="F107" i="1"/>
  <c r="G99" i="1"/>
  <c r="H99" i="1"/>
  <c r="I99" i="1"/>
  <c r="J99" i="1"/>
  <c r="F99" i="1"/>
  <c r="G98" i="1"/>
  <c r="H98" i="1"/>
  <c r="I98" i="1"/>
  <c r="J98" i="1"/>
  <c r="F98" i="1"/>
  <c r="G93" i="1"/>
  <c r="H93" i="1"/>
  <c r="I93" i="1"/>
  <c r="J93" i="1"/>
  <c r="F93" i="1"/>
  <c r="G83" i="1"/>
  <c r="H83" i="1"/>
  <c r="I83" i="1"/>
  <c r="J83" i="1"/>
  <c r="F83" i="1"/>
  <c r="G75" i="1"/>
  <c r="H75" i="1"/>
  <c r="I75" i="1"/>
  <c r="J75" i="1"/>
  <c r="F75" i="1"/>
  <c r="G74" i="1"/>
  <c r="H74" i="1"/>
  <c r="I74" i="1"/>
  <c r="J74" i="1"/>
  <c r="F74" i="1"/>
  <c r="G69" i="1"/>
  <c r="H69" i="1"/>
  <c r="I69" i="1"/>
  <c r="J69" i="1"/>
  <c r="F69" i="1"/>
  <c r="G60" i="1"/>
  <c r="H60" i="1"/>
  <c r="I60" i="1"/>
  <c r="J60" i="1"/>
  <c r="F60" i="1"/>
  <c r="G52" i="1"/>
  <c r="H52" i="1"/>
  <c r="I52" i="1"/>
  <c r="J52" i="1"/>
  <c r="F52" i="1"/>
  <c r="G51" i="1"/>
  <c r="H51" i="1"/>
  <c r="I51" i="1"/>
  <c r="J51" i="1"/>
  <c r="F51" i="1"/>
  <c r="G46" i="1"/>
  <c r="H46" i="1"/>
  <c r="I46" i="1"/>
  <c r="J46" i="1"/>
  <c r="F46" i="1"/>
  <c r="G37" i="1"/>
  <c r="H37" i="1"/>
  <c r="I37" i="1"/>
  <c r="J37" i="1"/>
  <c r="F37" i="1"/>
  <c r="G29" i="1"/>
  <c r="H29" i="1"/>
  <c r="I29" i="1"/>
  <c r="J29" i="1"/>
  <c r="F29" i="1"/>
  <c r="G28" i="1"/>
  <c r="H28" i="1"/>
  <c r="I28" i="1"/>
  <c r="J28" i="1"/>
  <c r="F28" i="1"/>
  <c r="G23" i="1"/>
  <c r="H23" i="1"/>
  <c r="I23" i="1"/>
  <c r="J23" i="1"/>
  <c r="F23" i="1"/>
  <c r="G13" i="1"/>
  <c r="H13" i="1"/>
  <c r="I13" i="1"/>
  <c r="J13" i="1"/>
  <c r="F13" i="1"/>
  <c r="L292" i="1"/>
  <c r="B276" i="1"/>
  <c r="B291" i="1"/>
  <c r="A291" i="1"/>
  <c r="L285" i="1"/>
  <c r="A276" i="1"/>
  <c r="L275" i="1"/>
  <c r="B147" i="1"/>
  <c r="A147" i="1"/>
  <c r="L141" i="1"/>
  <c r="B132" i="1"/>
  <c r="A132" i="1"/>
  <c r="L131" i="1"/>
  <c r="B267" i="1"/>
  <c r="A267" i="1"/>
  <c r="L261" i="1"/>
  <c r="B252" i="1"/>
  <c r="A252" i="1"/>
  <c r="L251" i="1"/>
  <c r="B243" i="1"/>
  <c r="A243" i="1"/>
  <c r="L237" i="1"/>
  <c r="B228" i="1"/>
  <c r="A228" i="1"/>
  <c r="L227" i="1"/>
  <c r="B219" i="1"/>
  <c r="A219" i="1"/>
  <c r="L213" i="1"/>
  <c r="B204" i="1"/>
  <c r="A204" i="1"/>
  <c r="L203" i="1"/>
  <c r="B195" i="1"/>
  <c r="A195" i="1"/>
  <c r="L189" i="1"/>
  <c r="B180" i="1"/>
  <c r="A180" i="1"/>
  <c r="L179" i="1"/>
  <c r="B171" i="1"/>
  <c r="A171" i="1"/>
  <c r="L165" i="1"/>
  <c r="B156" i="1"/>
  <c r="A156" i="1"/>
  <c r="L155" i="1"/>
  <c r="B123" i="1"/>
  <c r="A123" i="1"/>
  <c r="L117" i="1"/>
  <c r="B108" i="1"/>
  <c r="A108" i="1"/>
  <c r="L107" i="1"/>
  <c r="B99" i="1"/>
  <c r="A99" i="1"/>
  <c r="L93" i="1"/>
  <c r="B84" i="1"/>
  <c r="A84" i="1"/>
  <c r="L83" i="1"/>
  <c r="B75" i="1"/>
  <c r="A75" i="1"/>
  <c r="L69" i="1"/>
  <c r="B61" i="1"/>
  <c r="A61" i="1"/>
  <c r="L60" i="1"/>
  <c r="B52" i="1"/>
  <c r="A52" i="1"/>
  <c r="L46" i="1"/>
  <c r="B38" i="1"/>
  <c r="A38" i="1"/>
  <c r="L37" i="1"/>
  <c r="B29" i="1"/>
  <c r="A29" i="1"/>
  <c r="L23" i="1"/>
  <c r="B14" i="1"/>
  <c r="A14" i="1"/>
  <c r="L13" i="1"/>
</calcChain>
</file>

<file path=xl/sharedStrings.xml><?xml version="1.0" encoding="utf-8"?>
<sst xmlns="http://schemas.openxmlformats.org/spreadsheetml/2006/main" count="454" uniqueCount="126">
  <si>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</si>
  <si>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</si>
  <si>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</si>
  <si>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</si>
  <si>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</si>
  <si>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</si>
  <si>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</si>
  <si>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</si>
  <si>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</si>
  <si>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</si>
  <si>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</si>
  <si>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</si>
  <si>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</si>
  <si>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</si>
  <si>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</si>
  <si>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</si>
  <si>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</si>
  <si>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</si>
  <si>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</si>
  <si>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</si>
  <si>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</si>
  <si>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</si>
  <si>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</si>
  <si>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</si>
  <si>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</si>
  <si>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</si>
  <si>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</si>
  <si>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</si>
  <si>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</si>
  <si>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</si>
  <si>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</si>
  <si>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</si>
  <si>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</si>
  <si>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</si>
  <si>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</si>
  <si>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</si>
  <si>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</si>
  <si>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</si>
  <si>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</si>
  <si>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лимоном</t>
  </si>
  <si>
    <t>Масло сливочное</t>
  </si>
  <si>
    <t>Сыр</t>
  </si>
  <si>
    <t>Хлеб ржано-пшеничный</t>
  </si>
  <si>
    <t>Макароны с сыром</t>
  </si>
  <si>
    <t>Кофейный напиток на молоке</t>
  </si>
  <si>
    <t>Хлеб из муки пшеничной</t>
  </si>
  <si>
    <t>Кондитерское изделие (Печенье)</t>
  </si>
  <si>
    <t>Огурец свежий</t>
  </si>
  <si>
    <t>Щи из свежей капусты на курином бульоне со сметаной</t>
  </si>
  <si>
    <t>Плов с курицей</t>
  </si>
  <si>
    <t>Отвар шиповника</t>
  </si>
  <si>
    <t>Полдник</t>
  </si>
  <si>
    <t>выпечка</t>
  </si>
  <si>
    <t>Ватрушка с творогом</t>
  </si>
  <si>
    <t>Фрукты свежие (Яблоко)</t>
  </si>
  <si>
    <t>Сок фруктовый</t>
  </si>
  <si>
    <t>Каша Дружба</t>
  </si>
  <si>
    <t xml:space="preserve">Сыр </t>
  </si>
  <si>
    <t>Кондитерское изделие (Зефир)</t>
  </si>
  <si>
    <t xml:space="preserve">Чай </t>
  </si>
  <si>
    <t>Помидор свежий</t>
  </si>
  <si>
    <t xml:space="preserve">Суп картофельный с бобовыми(горох) и гренками на мясном бульоне </t>
  </si>
  <si>
    <t>Гуляш из говядины</t>
  </si>
  <si>
    <t>Макаронные изделия отварные</t>
  </si>
  <si>
    <t>Компот из свежих плодов</t>
  </si>
  <si>
    <t xml:space="preserve">Хлеб из муки пшеничной </t>
  </si>
  <si>
    <t>Булочка калорийная</t>
  </si>
  <si>
    <t>Фрукты свежие (Апельсин)</t>
  </si>
  <si>
    <t>Пудинг из творога запеченный со сгущенным молоком</t>
  </si>
  <si>
    <t>Кондитерское изделие (Пряники)</t>
  </si>
  <si>
    <t>Какао-напиток на молоке</t>
  </si>
  <si>
    <t>Салат из свежих овощей</t>
  </si>
  <si>
    <t>Суп картофельный с макаронными изделиями и курицей</t>
  </si>
  <si>
    <t>Котлета рыбная</t>
  </si>
  <si>
    <t>Пюре картофельное</t>
  </si>
  <si>
    <t>Компот из плодов сухих</t>
  </si>
  <si>
    <t>Сдоба обыкновенная</t>
  </si>
  <si>
    <t>Фрукты свежие (Груша)</t>
  </si>
  <si>
    <t>Кисломолочный напиток (Йогурт)</t>
  </si>
  <si>
    <t>Каша рисовая</t>
  </si>
  <si>
    <t>Йогурт</t>
  </si>
  <si>
    <t xml:space="preserve">Масло сливочное </t>
  </si>
  <si>
    <t>соус</t>
  </si>
  <si>
    <t>Салат летний</t>
  </si>
  <si>
    <t>Борщ с капустой и картофелем с курицей и сметаной</t>
  </si>
  <si>
    <t>Биточек куриный</t>
  </si>
  <si>
    <t>Каша гречневая рассыпчатая</t>
  </si>
  <si>
    <t>Соус сметанный</t>
  </si>
  <si>
    <t>Компот из изюма</t>
  </si>
  <si>
    <t>Пирожок с повидлом</t>
  </si>
  <si>
    <t>Омлет с сыром запеченный</t>
  </si>
  <si>
    <t>Горошек зеленый консервир.</t>
  </si>
  <si>
    <t>Какао напиток на молоке</t>
  </si>
  <si>
    <t>Кондитерское изделие (Пастила)</t>
  </si>
  <si>
    <t>Суп картофельный с рыбой</t>
  </si>
  <si>
    <t xml:space="preserve">Жаркое по домашнему </t>
  </si>
  <si>
    <t>Булочка с изюмом</t>
  </si>
  <si>
    <t>Вермишель молочная</t>
  </si>
  <si>
    <t>Чай</t>
  </si>
  <si>
    <t>Суп овощной с мясом</t>
  </si>
  <si>
    <t>Оладьи из печени</t>
  </si>
  <si>
    <t>Рис отварной</t>
  </si>
  <si>
    <t>Каша овсяная</t>
  </si>
  <si>
    <t>Свекольник на курином бульоне со сметаной</t>
  </si>
  <si>
    <t xml:space="preserve">Суфле куриное </t>
  </si>
  <si>
    <t>Соус молочный</t>
  </si>
  <si>
    <t>Отвар из шиповника</t>
  </si>
  <si>
    <t>Запеканка творожная</t>
  </si>
  <si>
    <t>Молоко сгущеное</t>
  </si>
  <si>
    <t>Рассольник Ленинградский с курицей и сметаной</t>
  </si>
  <si>
    <t>Суп из овощей на мясном бульоне со сметаной</t>
  </si>
  <si>
    <t>Кисломолочный напиток (Кефир)</t>
  </si>
  <si>
    <t>Омлет</t>
  </si>
  <si>
    <t>Салат Летний</t>
  </si>
  <si>
    <t>Суп картофельный с бобовыми (горох) и гренками с мясом</t>
  </si>
  <si>
    <t>Котлета мясная</t>
  </si>
  <si>
    <t>Каша гречневая молочная</t>
  </si>
  <si>
    <t>Суп картофельный с мясными фрикадельками</t>
  </si>
  <si>
    <t xml:space="preserve">Картофель тушеный с птицей </t>
  </si>
  <si>
    <t>104/105</t>
  </si>
  <si>
    <t>Яйцо вареное</t>
  </si>
  <si>
    <t>Печень по-строгановски</t>
  </si>
  <si>
    <t>255/332</t>
  </si>
  <si>
    <t>Директор</t>
  </si>
  <si>
    <t>МБОУ ЦО № 57</t>
  </si>
  <si>
    <t>Л.О.Шувалова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</si>
</sst>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[$$-409]#,##0.00_ ;\-[$$-409]#,##0.00\ "/>
    <numFmt numFmtId="166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5" fillId="0" borderId="0"/>
    <xf numFmtId="0" fontId="16" fillId="0" borderId="0"/>
  </cellStyleXfs>
  <cellXfs count="11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13" fillId="4" borderId="2" xfId="0" applyFont="1" applyFill="1" applyBorder="1" applyAlignment="1">
      <alignment vertical="center" wrapText="1"/>
    </xf>
    <xf numFmtId="0" fontId="0" fillId="0" borderId="24" xfId="0" applyBorder="1"/>
    <xf numFmtId="0" fontId="14" fillId="0" borderId="2" xfId="0" applyFont="1" applyBorder="1" applyAlignment="1">
      <alignment horizontal="right"/>
    </xf>
    <xf numFmtId="0" fontId="12" fillId="4" borderId="1" xfId="0" applyFont="1" applyFill="1" applyBorder="1" applyAlignment="1">
      <alignment vertical="center" wrapText="1"/>
    </xf>
    <xf numFmtId="166" fontId="13" fillId="4" borderId="2" xfId="1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vertical="center" wrapText="1"/>
    </xf>
    <xf numFmtId="0" fontId="13" fillId="4" borderId="2" xfId="1" applyNumberFormat="1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vertical="center" wrapText="1"/>
    </xf>
    <xf numFmtId="2" fontId="13" fillId="4" borderId="1" xfId="1" applyNumberFormat="1" applyFont="1" applyFill="1" applyBorder="1" applyAlignment="1">
      <alignment horizontal="center" vertical="center"/>
    </xf>
    <xf numFmtId="0" fontId="12" fillId="4" borderId="2" xfId="2" applyFont="1" applyFill="1" applyBorder="1" applyAlignment="1">
      <alignment vertical="center" wrapText="1"/>
    </xf>
    <xf numFmtId="2" fontId="13" fillId="4" borderId="2" xfId="1" applyNumberFormat="1" applyFont="1" applyFill="1" applyBorder="1" applyAlignment="1">
      <alignment horizontal="center" vertical="center"/>
    </xf>
    <xf numFmtId="0" fontId="1" fillId="0" borderId="24" xfId="0" applyFont="1" applyBorder="1"/>
    <xf numFmtId="0" fontId="0" fillId="4" borderId="2" xfId="0" applyFill="1" applyBorder="1"/>
    <xf numFmtId="0" fontId="3" fillId="3" borderId="16" xfId="0" applyFont="1" applyFill="1" applyBorder="1" applyAlignment="1">
      <alignment horizontal="center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3" fillId="0" borderId="1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1" fontId="3" fillId="0" borderId="10" xfId="0" applyNumberFormat="1" applyFont="1" applyBorder="1" applyAlignment="1">
      <alignment horizontal="center"/>
    </xf>
    <xf numFmtId="164" fontId="0" fillId="4" borderId="2" xfId="0" applyNumberFormat="1" applyFill="1" applyBorder="1" applyProtection="1">
      <protection locked="0"/>
    </xf>
    <xf numFmtId="0" fontId="10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0" fillId="0" borderId="33" xfId="0" applyBorder="1"/>
    <xf numFmtId="0" fontId="0" fillId="0" borderId="29" xfId="0" applyBorder="1"/>
    <xf numFmtId="0" fontId="0" fillId="0" borderId="27" xfId="0" applyBorder="1"/>
    <xf numFmtId="0" fontId="3" fillId="3" borderId="5" xfId="0" applyFont="1" applyFill="1" applyBorder="1" applyAlignment="1">
      <alignment vertical="top" wrapText="1"/>
    </xf>
    <xf numFmtId="1" fontId="3" fillId="3" borderId="5" xfId="0" applyNumberFormat="1" applyFont="1" applyFill="1" applyBorder="1" applyAlignment="1">
      <alignment horizontal="center" vertical="top" wrapText="1"/>
    </xf>
    <xf numFmtId="2" fontId="3" fillId="3" borderId="5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14" fillId="0" borderId="2" xfId="0" applyFont="1" applyBorder="1" applyAlignment="1" applyProtection="1">
      <alignment horizontal="right"/>
      <protection locked="0"/>
    </xf>
    <xf numFmtId="0" fontId="3" fillId="3" borderId="1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66" fontId="13" fillId="4" borderId="1" xfId="1" applyNumberFormat="1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top" wrapText="1"/>
    </xf>
    <xf numFmtId="0" fontId="3" fillId="3" borderId="28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" fillId="0" borderId="0" xfId="0" applyFont="1"/>
    <xf numFmtId="0" fontId="3" fillId="3" borderId="2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/>
    </xf>
    <xf numFmtId="166" fontId="0" fillId="4" borderId="2" xfId="0" applyNumberFormat="1" applyFill="1" applyBorder="1" applyProtection="1">
      <protection locked="0"/>
    </xf>
    <xf numFmtId="0" fontId="3" fillId="0" borderId="3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1" fillId="0" borderId="5" xfId="0" applyFont="1" applyBorder="1"/>
    <xf numFmtId="0" fontId="0" fillId="0" borderId="6" xfId="0" applyBorder="1" applyProtection="1">
      <protection locked="0"/>
    </xf>
    <xf numFmtId="0" fontId="7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10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2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0" t="s">
        <v>124</v>
      </c>
      <c r="D1" s="111"/>
      <c r="E1" s="111"/>
      <c r="F1" s="12" t="s">
        <v>16</v>
      </c>
      <c r="G1" s="2" t="s">
        <v>17</v>
      </c>
      <c r="H1" s="112" t="s">
        <v>123</v>
      </c>
      <c r="I1" s="112"/>
      <c r="J1" s="112"/>
      <c r="K1" s="112"/>
    </row>
    <row r="2" spans="1:12" ht="18" x14ac:dyDescent="0.2">
      <c r="A2" s="34" t="s">
        <v>6</v>
      </c>
      <c r="C2" s="2"/>
      <c r="G2" s="2" t="s">
        <v>18</v>
      </c>
      <c r="H2" s="112" t="s">
        <v>125</v>
      </c>
      <c r="I2" s="112"/>
      <c r="J2" s="112"/>
      <c r="K2" s="112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2">
        <v>27</v>
      </c>
      <c r="I3" s="42">
        <v>5</v>
      </c>
      <c r="J3" s="43">
        <v>2026</v>
      </c>
      <c r="K3" s="1"/>
    </row>
    <row r="4" spans="1:12" ht="13.5" thickBot="1" x14ac:dyDescent="0.25">
      <c r="C4" s="2"/>
      <c r="D4" s="4"/>
      <c r="H4" s="41" t="s">
        <v>36</v>
      </c>
      <c r="I4" s="41" t="s">
        <v>37</v>
      </c>
      <c r="J4" s="41" t="s">
        <v>38</v>
      </c>
    </row>
    <row r="5" spans="1:12" ht="34.5" thickBot="1" x14ac:dyDescent="0.25">
      <c r="A5" s="77" t="s">
        <v>14</v>
      </c>
      <c r="B5" s="77" t="s">
        <v>15</v>
      </c>
      <c r="C5" s="76" t="s">
        <v>0</v>
      </c>
      <c r="D5" s="75" t="s">
        <v>13</v>
      </c>
      <c r="E5" s="76" t="s">
        <v>12</v>
      </c>
      <c r="F5" s="75" t="s">
        <v>34</v>
      </c>
      <c r="G5" s="75" t="s">
        <v>1</v>
      </c>
      <c r="H5" s="76" t="s">
        <v>2</v>
      </c>
      <c r="I5" s="75" t="s">
        <v>3</v>
      </c>
      <c r="J5" s="74" t="s">
        <v>10</v>
      </c>
      <c r="K5" s="74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43</v>
      </c>
      <c r="F6" s="49">
        <v>240</v>
      </c>
      <c r="G6" s="50">
        <v>18.100000000000001</v>
      </c>
      <c r="H6" s="50">
        <v>16.3</v>
      </c>
      <c r="I6" s="50">
        <v>58.8</v>
      </c>
      <c r="J6" s="50">
        <v>454.8</v>
      </c>
      <c r="K6" s="46">
        <v>226</v>
      </c>
      <c r="L6" s="37"/>
    </row>
    <row r="7" spans="1:12" ht="15" x14ac:dyDescent="0.25">
      <c r="A7" s="23"/>
      <c r="B7" s="15"/>
      <c r="C7" s="11"/>
      <c r="D7" s="7" t="s">
        <v>22</v>
      </c>
      <c r="E7" s="44" t="s">
        <v>44</v>
      </c>
      <c r="F7" s="51">
        <v>200</v>
      </c>
      <c r="G7" s="45">
        <v>4.4000000000000004</v>
      </c>
      <c r="H7" s="45">
        <v>4</v>
      </c>
      <c r="I7" s="45">
        <v>16.399999999999999</v>
      </c>
      <c r="J7" s="45">
        <v>119.6</v>
      </c>
      <c r="K7" s="47">
        <v>418</v>
      </c>
      <c r="L7" s="40"/>
    </row>
    <row r="8" spans="1:12" ht="15" x14ac:dyDescent="0.25">
      <c r="A8" s="23"/>
      <c r="B8" s="15"/>
      <c r="C8" s="11"/>
      <c r="D8" s="7" t="s">
        <v>23</v>
      </c>
      <c r="E8" s="44" t="s">
        <v>45</v>
      </c>
      <c r="F8" s="51">
        <v>40</v>
      </c>
      <c r="G8" s="45">
        <v>3</v>
      </c>
      <c r="H8" s="45">
        <v>1.2</v>
      </c>
      <c r="I8" s="45">
        <v>20.6</v>
      </c>
      <c r="J8" s="45">
        <v>104.7</v>
      </c>
      <c r="K8" s="47">
        <v>18</v>
      </c>
      <c r="L8" s="40"/>
    </row>
    <row r="9" spans="1:12" ht="15" x14ac:dyDescent="0.25">
      <c r="A9" s="23"/>
      <c r="B9" s="15"/>
      <c r="C9" s="11"/>
      <c r="D9" s="47"/>
      <c r="E9" s="44" t="s">
        <v>46</v>
      </c>
      <c r="F9" s="51">
        <v>20</v>
      </c>
      <c r="G9" s="45">
        <v>0.16</v>
      </c>
      <c r="H9" s="45">
        <v>0.02</v>
      </c>
      <c r="I9" s="45">
        <v>16</v>
      </c>
      <c r="J9" s="45">
        <v>72.400000000000006</v>
      </c>
      <c r="K9" s="47"/>
      <c r="L9" s="40"/>
    </row>
    <row r="10" spans="1:12" ht="15" x14ac:dyDescent="0.25">
      <c r="A10" s="23"/>
      <c r="B10" s="15"/>
      <c r="C10" s="11"/>
      <c r="D10" s="47"/>
      <c r="E10" s="38"/>
      <c r="F10" s="39"/>
      <c r="G10" s="39"/>
      <c r="H10" s="39"/>
      <c r="I10" s="39"/>
      <c r="J10" s="39"/>
      <c r="K10" s="47"/>
      <c r="L10" s="40"/>
    </row>
    <row r="11" spans="1:12" ht="15" x14ac:dyDescent="0.25">
      <c r="A11" s="23"/>
      <c r="B11" s="15"/>
      <c r="C11" s="11"/>
      <c r="D11" s="47"/>
      <c r="E11" s="38"/>
      <c r="F11" s="39"/>
      <c r="G11" s="39"/>
      <c r="H11" s="39"/>
      <c r="I11" s="39"/>
      <c r="J11" s="39"/>
      <c r="K11" s="47"/>
      <c r="L11" s="40"/>
    </row>
    <row r="12" spans="1:12" ht="15" x14ac:dyDescent="0.25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39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68">
        <f>SUM(F6:F12)</f>
        <v>500</v>
      </c>
      <c r="G13" s="69">
        <f t="shared" ref="G13:J13" si="0">SUM(G6:G12)</f>
        <v>25.66</v>
      </c>
      <c r="H13" s="69">
        <f t="shared" si="0"/>
        <v>21.52</v>
      </c>
      <c r="I13" s="69">
        <f t="shared" si="0"/>
        <v>111.79999999999998</v>
      </c>
      <c r="J13" s="69">
        <f t="shared" si="0"/>
        <v>751.5</v>
      </c>
      <c r="K13" s="19"/>
      <c r="L13" s="25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47</v>
      </c>
      <c r="F14" s="51">
        <v>60</v>
      </c>
      <c r="G14" s="45">
        <v>0.42</v>
      </c>
      <c r="H14" s="45">
        <v>0.06</v>
      </c>
      <c r="I14" s="45">
        <v>2.2200000000000002</v>
      </c>
      <c r="J14" s="45">
        <v>8.2200000000000006</v>
      </c>
      <c r="K14" s="47">
        <v>37</v>
      </c>
      <c r="L14" s="40"/>
    </row>
    <row r="15" spans="1:12" ht="20.25" customHeight="1" x14ac:dyDescent="0.25">
      <c r="A15" s="23"/>
      <c r="B15" s="15"/>
      <c r="C15" s="11"/>
      <c r="D15" s="7" t="s">
        <v>27</v>
      </c>
      <c r="E15" s="52" t="s">
        <v>48</v>
      </c>
      <c r="F15" s="51">
        <v>210</v>
      </c>
      <c r="G15" s="45">
        <v>1.66</v>
      </c>
      <c r="H15" s="45">
        <v>4.62</v>
      </c>
      <c r="I15" s="73">
        <v>7.66</v>
      </c>
      <c r="J15" s="45">
        <v>79.569999999999993</v>
      </c>
      <c r="K15" s="47">
        <v>157</v>
      </c>
      <c r="L15" s="40"/>
    </row>
    <row r="16" spans="1:12" ht="15" x14ac:dyDescent="0.25">
      <c r="A16" s="23"/>
      <c r="B16" s="15"/>
      <c r="C16" s="11"/>
      <c r="D16" s="7" t="s">
        <v>28</v>
      </c>
      <c r="E16" s="52" t="s">
        <v>49</v>
      </c>
      <c r="F16" s="51">
        <v>240</v>
      </c>
      <c r="G16" s="45">
        <v>15.62</v>
      </c>
      <c r="H16" s="45">
        <v>19.89</v>
      </c>
      <c r="I16" s="45">
        <v>59.89</v>
      </c>
      <c r="J16" s="45">
        <v>442.39</v>
      </c>
      <c r="K16" s="47">
        <v>291</v>
      </c>
      <c r="L16" s="40"/>
    </row>
    <row r="17" spans="1:12" ht="15" x14ac:dyDescent="0.25">
      <c r="A17" s="23"/>
      <c r="B17" s="15"/>
      <c r="C17" s="11"/>
      <c r="D17" s="7" t="s">
        <v>30</v>
      </c>
      <c r="E17" s="52" t="s">
        <v>50</v>
      </c>
      <c r="F17" s="51">
        <v>200</v>
      </c>
      <c r="G17" s="45">
        <v>0.24</v>
      </c>
      <c r="H17" s="45">
        <v>0.11</v>
      </c>
      <c r="I17" s="45">
        <v>15.34</v>
      </c>
      <c r="J17" s="45">
        <v>64.23</v>
      </c>
      <c r="K17" s="47">
        <v>482</v>
      </c>
      <c r="L17" s="40"/>
    </row>
    <row r="18" spans="1:12" ht="15" x14ac:dyDescent="0.25">
      <c r="A18" s="23"/>
      <c r="B18" s="15"/>
      <c r="C18" s="11"/>
      <c r="D18" s="7" t="s">
        <v>31</v>
      </c>
      <c r="E18" s="52" t="s">
        <v>45</v>
      </c>
      <c r="F18" s="51">
        <v>30</v>
      </c>
      <c r="G18" s="45">
        <v>2.2999999999999998</v>
      </c>
      <c r="H18" s="45">
        <v>0.9</v>
      </c>
      <c r="I18" s="45">
        <v>15.4</v>
      </c>
      <c r="J18" s="45">
        <v>78.5</v>
      </c>
      <c r="K18" s="47">
        <v>18</v>
      </c>
      <c r="L18" s="40"/>
    </row>
    <row r="19" spans="1:12" ht="15" x14ac:dyDescent="0.25">
      <c r="A19" s="23"/>
      <c r="B19" s="15"/>
      <c r="C19" s="11"/>
      <c r="D19" s="7" t="s">
        <v>32</v>
      </c>
      <c r="E19" s="52" t="s">
        <v>42</v>
      </c>
      <c r="F19" s="51">
        <v>40</v>
      </c>
      <c r="G19" s="45">
        <v>2.4</v>
      </c>
      <c r="H19" s="45">
        <v>0.5</v>
      </c>
      <c r="I19" s="45">
        <v>16</v>
      </c>
      <c r="J19" s="45">
        <v>78.8</v>
      </c>
      <c r="K19" s="47">
        <v>19</v>
      </c>
      <c r="L19" s="40"/>
    </row>
    <row r="20" spans="1:12" ht="15" x14ac:dyDescent="0.25">
      <c r="A20" s="23"/>
      <c r="B20" s="15"/>
      <c r="C20" s="11"/>
      <c r="D20" s="47"/>
      <c r="E20" s="44"/>
      <c r="F20" s="51"/>
      <c r="G20" s="45"/>
      <c r="H20" s="45"/>
      <c r="I20" s="45"/>
      <c r="J20" s="45"/>
      <c r="K20" s="47"/>
      <c r="L20" s="40"/>
    </row>
    <row r="21" spans="1:12" ht="15" x14ac:dyDescent="0.25">
      <c r="A21" s="23"/>
      <c r="B21" s="15"/>
      <c r="C21" s="11"/>
      <c r="D21" s="6"/>
      <c r="E21" s="44"/>
      <c r="F21" s="51"/>
      <c r="G21" s="51"/>
      <c r="H21" s="51"/>
      <c r="I21" s="51"/>
      <c r="J21" s="51"/>
      <c r="K21" s="39"/>
      <c r="L21" s="40"/>
    </row>
    <row r="22" spans="1:12" ht="15" x14ac:dyDescent="0.25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39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68">
        <f>SUM(F14:F22)</f>
        <v>780</v>
      </c>
      <c r="G23" s="69">
        <f t="shared" ref="G23:J23" si="2">SUM(G14:G22)</f>
        <v>22.639999999999997</v>
      </c>
      <c r="H23" s="69">
        <f t="shared" si="2"/>
        <v>26.08</v>
      </c>
      <c r="I23" s="69">
        <f t="shared" si="2"/>
        <v>116.51</v>
      </c>
      <c r="J23" s="69">
        <f t="shared" si="2"/>
        <v>751.70999999999992</v>
      </c>
      <c r="K23" s="19"/>
      <c r="L23" s="25">
        <f t="shared" ref="L23" si="3">SUM(L14:L22)</f>
        <v>0</v>
      </c>
    </row>
    <row r="24" spans="1:12" ht="15" x14ac:dyDescent="0.25">
      <c r="A24" s="23">
        <v>1</v>
      </c>
      <c r="B24" s="15">
        <v>1</v>
      </c>
      <c r="C24" s="53" t="s">
        <v>51</v>
      </c>
      <c r="D24" s="7" t="s">
        <v>52</v>
      </c>
      <c r="E24" s="44" t="s">
        <v>53</v>
      </c>
      <c r="F24" s="51">
        <v>100</v>
      </c>
      <c r="G24" s="45">
        <v>14.6</v>
      </c>
      <c r="H24" s="45">
        <v>7.6</v>
      </c>
      <c r="I24" s="45">
        <v>44.6</v>
      </c>
      <c r="J24" s="45">
        <v>293.89999999999998</v>
      </c>
      <c r="K24" s="47">
        <v>543</v>
      </c>
      <c r="L24" s="89"/>
    </row>
    <row r="25" spans="1:12" ht="15" x14ac:dyDescent="0.25">
      <c r="A25" s="23"/>
      <c r="B25" s="15"/>
      <c r="C25" s="53"/>
      <c r="D25" s="7" t="s">
        <v>24</v>
      </c>
      <c r="E25" s="44" t="s">
        <v>54</v>
      </c>
      <c r="F25" s="51">
        <v>200</v>
      </c>
      <c r="G25" s="45">
        <v>0.8</v>
      </c>
      <c r="H25" s="45">
        <v>0.8</v>
      </c>
      <c r="I25" s="45">
        <v>19.600000000000001</v>
      </c>
      <c r="J25" s="45">
        <v>94</v>
      </c>
      <c r="K25" s="47">
        <v>337</v>
      </c>
      <c r="L25" s="89"/>
    </row>
    <row r="26" spans="1:12" ht="15" x14ac:dyDescent="0.25">
      <c r="A26" s="23"/>
      <c r="B26" s="15"/>
      <c r="C26" s="53"/>
      <c r="D26" s="7" t="s">
        <v>30</v>
      </c>
      <c r="E26" s="44" t="s">
        <v>55</v>
      </c>
      <c r="F26" s="51">
        <v>200</v>
      </c>
      <c r="G26" s="45">
        <v>1</v>
      </c>
      <c r="H26" s="45">
        <v>0</v>
      </c>
      <c r="I26" s="45">
        <v>25.4</v>
      </c>
      <c r="J26" s="45">
        <v>110</v>
      </c>
      <c r="K26" s="47">
        <v>484</v>
      </c>
      <c r="L26" s="89"/>
    </row>
    <row r="27" spans="1:12" ht="15" x14ac:dyDescent="0.25">
      <c r="A27" s="23"/>
      <c r="B27" s="15"/>
      <c r="C27" s="53"/>
      <c r="D27" s="47"/>
      <c r="E27" s="44"/>
      <c r="F27" s="51"/>
      <c r="G27" s="45"/>
      <c r="H27" s="45"/>
      <c r="I27" s="45"/>
      <c r="J27" s="45"/>
      <c r="K27" s="47"/>
      <c r="L27" s="89"/>
    </row>
    <row r="28" spans="1:12" ht="15" x14ac:dyDescent="0.25">
      <c r="A28" s="23"/>
      <c r="B28" s="15"/>
      <c r="C28" s="53"/>
      <c r="D28" s="54" t="s">
        <v>33</v>
      </c>
      <c r="E28" s="9"/>
      <c r="F28" s="68">
        <f>SUM(F24:F27)</f>
        <v>500</v>
      </c>
      <c r="G28" s="69">
        <f t="shared" ref="G28:J28" si="4">SUM(G24:G27)</f>
        <v>16.399999999999999</v>
      </c>
      <c r="H28" s="69">
        <f t="shared" si="4"/>
        <v>8.4</v>
      </c>
      <c r="I28" s="69">
        <f t="shared" si="4"/>
        <v>89.6</v>
      </c>
      <c r="J28" s="69">
        <f t="shared" si="4"/>
        <v>497.9</v>
      </c>
      <c r="K28" s="19"/>
      <c r="L28" s="25">
        <v>0</v>
      </c>
    </row>
    <row r="29" spans="1:12" ht="15.75" thickBot="1" x14ac:dyDescent="0.25">
      <c r="A29" s="29">
        <f>A6</f>
        <v>1</v>
      </c>
      <c r="B29" s="30">
        <f>B6</f>
        <v>1</v>
      </c>
      <c r="C29" s="106" t="s">
        <v>4</v>
      </c>
      <c r="D29" s="107"/>
      <c r="E29" s="31"/>
      <c r="F29" s="70">
        <f>F13+F23+F28</f>
        <v>1780</v>
      </c>
      <c r="G29" s="71">
        <f t="shared" ref="G29:J29" si="5">G13+G23+G28</f>
        <v>64.699999999999989</v>
      </c>
      <c r="H29" s="71">
        <f t="shared" si="5"/>
        <v>55.999999999999993</v>
      </c>
      <c r="I29" s="71">
        <f t="shared" si="5"/>
        <v>317.90999999999997</v>
      </c>
      <c r="J29" s="71">
        <f t="shared" si="5"/>
        <v>2001.1100000000001</v>
      </c>
      <c r="K29" s="32"/>
      <c r="L29" s="90">
        <v>521.22</v>
      </c>
    </row>
    <row r="30" spans="1:12" ht="15" x14ac:dyDescent="0.25">
      <c r="A30" s="20">
        <v>1</v>
      </c>
      <c r="B30" s="21">
        <v>2</v>
      </c>
      <c r="C30" s="78" t="s">
        <v>20</v>
      </c>
      <c r="D30" s="5" t="s">
        <v>21</v>
      </c>
      <c r="E30" s="55" t="s">
        <v>56</v>
      </c>
      <c r="F30" s="49">
        <v>200</v>
      </c>
      <c r="G30" s="88">
        <v>7</v>
      </c>
      <c r="H30" s="88">
        <v>7.1</v>
      </c>
      <c r="I30" s="88">
        <v>41.3</v>
      </c>
      <c r="J30" s="88">
        <v>257</v>
      </c>
      <c r="K30" s="46">
        <v>275</v>
      </c>
      <c r="L30" s="37"/>
    </row>
    <row r="31" spans="1:12" ht="15" x14ac:dyDescent="0.25">
      <c r="A31" s="23"/>
      <c r="B31" s="15"/>
      <c r="C31" s="53"/>
      <c r="D31" s="7"/>
      <c r="E31" s="57" t="s">
        <v>57</v>
      </c>
      <c r="F31" s="51">
        <v>20</v>
      </c>
      <c r="G31" s="58">
        <v>4.5999999999999996</v>
      </c>
      <c r="H31" s="58">
        <v>6</v>
      </c>
      <c r="I31" s="58">
        <v>0</v>
      </c>
      <c r="J31" s="58">
        <v>71.599999999999994</v>
      </c>
      <c r="K31" s="47">
        <v>16</v>
      </c>
      <c r="L31" s="40"/>
    </row>
    <row r="32" spans="1:12" ht="15" x14ac:dyDescent="0.25">
      <c r="A32" s="23"/>
      <c r="B32" s="15"/>
      <c r="C32" s="53"/>
      <c r="D32" s="7"/>
      <c r="E32" s="57" t="s">
        <v>40</v>
      </c>
      <c r="F32" s="51">
        <v>10</v>
      </c>
      <c r="G32" s="56">
        <v>0.1</v>
      </c>
      <c r="H32" s="56">
        <v>8.3000000000000007</v>
      </c>
      <c r="I32" s="56">
        <v>0.1</v>
      </c>
      <c r="J32" s="56">
        <v>74.900000000000006</v>
      </c>
      <c r="K32" s="47">
        <v>13</v>
      </c>
      <c r="L32" s="40"/>
    </row>
    <row r="33" spans="1:12" ht="15" x14ac:dyDescent="0.25">
      <c r="A33" s="23"/>
      <c r="B33" s="15"/>
      <c r="C33" s="53"/>
      <c r="D33" s="47"/>
      <c r="E33" s="57" t="s">
        <v>58</v>
      </c>
      <c r="F33" s="51">
        <v>50</v>
      </c>
      <c r="G33" s="56">
        <v>0.4</v>
      </c>
      <c r="H33" s="56">
        <v>0.1</v>
      </c>
      <c r="I33" s="56">
        <v>39.9</v>
      </c>
      <c r="J33" s="56">
        <v>163</v>
      </c>
      <c r="K33" s="47"/>
      <c r="L33" s="40"/>
    </row>
    <row r="34" spans="1:12" ht="15" x14ac:dyDescent="0.25">
      <c r="A34" s="23"/>
      <c r="B34" s="15"/>
      <c r="C34" s="53"/>
      <c r="D34" s="7" t="s">
        <v>22</v>
      </c>
      <c r="E34" s="57" t="s">
        <v>59</v>
      </c>
      <c r="F34" s="51">
        <v>200</v>
      </c>
      <c r="G34" s="56">
        <v>0</v>
      </c>
      <c r="H34" s="56">
        <v>0</v>
      </c>
      <c r="I34" s="56">
        <v>6</v>
      </c>
      <c r="J34" s="56">
        <v>24</v>
      </c>
      <c r="K34" s="47">
        <v>420</v>
      </c>
      <c r="L34" s="40"/>
    </row>
    <row r="35" spans="1:12" ht="15" x14ac:dyDescent="0.25">
      <c r="A35" s="23"/>
      <c r="B35" s="15"/>
      <c r="C35" s="53"/>
      <c r="D35" s="7" t="s">
        <v>23</v>
      </c>
      <c r="E35" s="57" t="s">
        <v>45</v>
      </c>
      <c r="F35" s="51">
        <v>40</v>
      </c>
      <c r="G35" s="56">
        <v>3</v>
      </c>
      <c r="H35" s="56">
        <v>1.2</v>
      </c>
      <c r="I35" s="56">
        <v>20.6</v>
      </c>
      <c r="J35" s="56">
        <v>104.7</v>
      </c>
      <c r="K35" s="47">
        <v>18</v>
      </c>
      <c r="L35" s="40"/>
    </row>
    <row r="36" spans="1:12" ht="15" x14ac:dyDescent="0.25">
      <c r="A36" s="23"/>
      <c r="B36" s="15"/>
      <c r="C36" s="53"/>
      <c r="D36" s="6"/>
      <c r="E36" s="38"/>
      <c r="F36" s="39"/>
      <c r="G36" s="39"/>
      <c r="H36" s="39"/>
      <c r="I36" s="39"/>
      <c r="J36" s="39"/>
      <c r="K36" s="39"/>
      <c r="L36" s="40"/>
    </row>
    <row r="37" spans="1:12" ht="15" x14ac:dyDescent="0.25">
      <c r="A37" s="24"/>
      <c r="B37" s="17"/>
      <c r="C37" s="79"/>
      <c r="D37" s="18" t="s">
        <v>33</v>
      </c>
      <c r="E37" s="9"/>
      <c r="F37" s="68">
        <f>SUM(F30:F36)</f>
        <v>520</v>
      </c>
      <c r="G37" s="69">
        <f t="shared" ref="G37:J37" si="6">SUM(G30:G36)</f>
        <v>15.1</v>
      </c>
      <c r="H37" s="69">
        <f t="shared" si="6"/>
        <v>22.7</v>
      </c>
      <c r="I37" s="69">
        <f t="shared" si="6"/>
        <v>107.9</v>
      </c>
      <c r="J37" s="69">
        <f t="shared" si="6"/>
        <v>695.2</v>
      </c>
      <c r="K37" s="19"/>
      <c r="L37" s="25">
        <f t="shared" ref="L37" si="7">SUM(L30:L36)</f>
        <v>0</v>
      </c>
    </row>
    <row r="38" spans="1:12" ht="15" x14ac:dyDescent="0.25">
      <c r="A38" s="26">
        <f>A30</f>
        <v>1</v>
      </c>
      <c r="B38" s="13">
        <f>B30</f>
        <v>2</v>
      </c>
      <c r="C38" s="80" t="s">
        <v>25</v>
      </c>
      <c r="D38" s="7" t="s">
        <v>26</v>
      </c>
      <c r="E38" s="61" t="s">
        <v>60</v>
      </c>
      <c r="F38" s="51">
        <v>60</v>
      </c>
      <c r="G38" s="62">
        <v>0.66</v>
      </c>
      <c r="H38" s="62">
        <v>0.12</v>
      </c>
      <c r="I38" s="62">
        <v>2.2799999999999998</v>
      </c>
      <c r="J38" s="62">
        <v>14.4</v>
      </c>
      <c r="K38" s="47">
        <v>39</v>
      </c>
      <c r="L38" s="40"/>
    </row>
    <row r="39" spans="1:12" ht="30" x14ac:dyDescent="0.25">
      <c r="A39" s="23"/>
      <c r="B39" s="15"/>
      <c r="C39" s="53"/>
      <c r="D39" s="7" t="s">
        <v>27</v>
      </c>
      <c r="E39" s="61" t="s">
        <v>61</v>
      </c>
      <c r="F39" s="51">
        <v>210</v>
      </c>
      <c r="G39" s="62">
        <v>4.2699999999999996</v>
      </c>
      <c r="H39" s="62">
        <v>1.76</v>
      </c>
      <c r="I39" s="62">
        <v>16.09</v>
      </c>
      <c r="J39" s="62">
        <v>97.64</v>
      </c>
      <c r="K39" s="47">
        <v>102</v>
      </c>
      <c r="L39" s="40"/>
    </row>
    <row r="40" spans="1:12" ht="15" x14ac:dyDescent="0.25">
      <c r="A40" s="23"/>
      <c r="B40" s="15"/>
      <c r="C40" s="53"/>
      <c r="D40" s="7" t="s">
        <v>28</v>
      </c>
      <c r="E40" s="61" t="s">
        <v>62</v>
      </c>
      <c r="F40" s="51">
        <v>100</v>
      </c>
      <c r="G40" s="62">
        <v>15.08</v>
      </c>
      <c r="H40" s="62">
        <v>17.55</v>
      </c>
      <c r="I40" s="62">
        <v>29.89</v>
      </c>
      <c r="J40" s="62">
        <v>361.33</v>
      </c>
      <c r="K40" s="47">
        <v>354</v>
      </c>
      <c r="L40" s="40"/>
    </row>
    <row r="41" spans="1:12" ht="15" x14ac:dyDescent="0.25">
      <c r="A41" s="23"/>
      <c r="B41" s="15"/>
      <c r="C41" s="53"/>
      <c r="D41" s="7" t="s">
        <v>29</v>
      </c>
      <c r="E41" s="61" t="s">
        <v>63</v>
      </c>
      <c r="F41" s="51">
        <v>150</v>
      </c>
      <c r="G41" s="62">
        <v>5.8</v>
      </c>
      <c r="H41" s="62">
        <v>4.4000000000000004</v>
      </c>
      <c r="I41" s="62">
        <v>37</v>
      </c>
      <c r="J41" s="62">
        <v>211</v>
      </c>
      <c r="K41" s="47">
        <v>309</v>
      </c>
      <c r="L41" s="40"/>
    </row>
    <row r="42" spans="1:12" ht="15" x14ac:dyDescent="0.25">
      <c r="A42" s="23"/>
      <c r="B42" s="15"/>
      <c r="C42" s="53"/>
      <c r="D42" s="7" t="s">
        <v>30</v>
      </c>
      <c r="E42" s="61" t="s">
        <v>64</v>
      </c>
      <c r="F42" s="51">
        <v>200</v>
      </c>
      <c r="G42" s="62">
        <v>0.08</v>
      </c>
      <c r="H42" s="62">
        <v>0.08</v>
      </c>
      <c r="I42" s="62">
        <v>16.93</v>
      </c>
      <c r="J42" s="62">
        <v>69.25</v>
      </c>
      <c r="K42" s="47">
        <v>342</v>
      </c>
      <c r="L42" s="40"/>
    </row>
    <row r="43" spans="1:12" ht="15" x14ac:dyDescent="0.25">
      <c r="A43" s="23"/>
      <c r="B43" s="15"/>
      <c r="C43" s="53"/>
      <c r="D43" s="7" t="s">
        <v>31</v>
      </c>
      <c r="E43" s="61" t="s">
        <v>65</v>
      </c>
      <c r="F43" s="51">
        <v>30</v>
      </c>
      <c r="G43" s="56">
        <v>2.25</v>
      </c>
      <c r="H43" s="56">
        <v>0.85</v>
      </c>
      <c r="I43" s="56">
        <v>15.4</v>
      </c>
      <c r="J43" s="56">
        <v>78.5</v>
      </c>
      <c r="K43" s="47">
        <v>18</v>
      </c>
      <c r="L43" s="40"/>
    </row>
    <row r="44" spans="1:12" ht="15" x14ac:dyDescent="0.25">
      <c r="A44" s="23"/>
      <c r="B44" s="15"/>
      <c r="C44" s="53"/>
      <c r="D44" s="7" t="s">
        <v>32</v>
      </c>
      <c r="E44" s="61" t="s">
        <v>42</v>
      </c>
      <c r="F44" s="51">
        <v>40</v>
      </c>
      <c r="G44" s="56">
        <v>2.44</v>
      </c>
      <c r="H44" s="56">
        <v>0.48</v>
      </c>
      <c r="I44" s="56">
        <v>15.97</v>
      </c>
      <c r="J44" s="56">
        <v>78.8</v>
      </c>
      <c r="K44" s="47">
        <v>19</v>
      </c>
      <c r="L44" s="40"/>
    </row>
    <row r="45" spans="1:12" ht="15" x14ac:dyDescent="0.25">
      <c r="A45" s="23"/>
      <c r="B45" s="15"/>
      <c r="C45" s="53"/>
      <c r="D45" s="47"/>
      <c r="E45" s="44"/>
      <c r="F45" s="51"/>
      <c r="G45" s="51"/>
      <c r="H45" s="51"/>
      <c r="I45" s="51"/>
      <c r="J45" s="51"/>
      <c r="K45" s="47"/>
      <c r="L45" s="40"/>
    </row>
    <row r="46" spans="1:12" ht="15" x14ac:dyDescent="0.25">
      <c r="A46" s="23"/>
      <c r="B46" s="15"/>
      <c r="C46" s="79"/>
      <c r="D46" s="18" t="s">
        <v>33</v>
      </c>
      <c r="E46" s="9"/>
      <c r="F46" s="68">
        <f>SUM(F38:F45)</f>
        <v>790</v>
      </c>
      <c r="G46" s="69">
        <f t="shared" ref="G46:J46" si="8">SUM(G38:G45)</f>
        <v>30.58</v>
      </c>
      <c r="H46" s="69">
        <f t="shared" si="8"/>
        <v>25.24</v>
      </c>
      <c r="I46" s="69">
        <f t="shared" si="8"/>
        <v>133.56</v>
      </c>
      <c r="J46" s="69">
        <f t="shared" si="8"/>
        <v>910.92</v>
      </c>
      <c r="K46" s="19"/>
      <c r="L46" s="25">
        <f>SUM(L38:L45)</f>
        <v>0</v>
      </c>
    </row>
    <row r="47" spans="1:12" ht="15" x14ac:dyDescent="0.25">
      <c r="A47" s="92">
        <v>1</v>
      </c>
      <c r="B47" s="13">
        <v>2</v>
      </c>
      <c r="C47" s="95" t="s">
        <v>51</v>
      </c>
      <c r="D47" s="7" t="s">
        <v>52</v>
      </c>
      <c r="E47" s="44" t="s">
        <v>66</v>
      </c>
      <c r="F47" s="51">
        <v>100</v>
      </c>
      <c r="G47" s="45">
        <v>7.83</v>
      </c>
      <c r="H47" s="45">
        <v>8</v>
      </c>
      <c r="I47" s="45">
        <v>56.5</v>
      </c>
      <c r="J47" s="45">
        <v>360</v>
      </c>
      <c r="K47" s="47">
        <v>563</v>
      </c>
      <c r="L47" s="89"/>
    </row>
    <row r="48" spans="1:12" ht="15" x14ac:dyDescent="0.25">
      <c r="A48" s="93"/>
      <c r="B48" s="14"/>
      <c r="C48"/>
      <c r="D48" s="7" t="s">
        <v>24</v>
      </c>
      <c r="E48" s="44" t="s">
        <v>67</v>
      </c>
      <c r="F48" s="51">
        <v>200</v>
      </c>
      <c r="G48" s="45">
        <v>1.8</v>
      </c>
      <c r="H48" s="45">
        <v>0.4</v>
      </c>
      <c r="I48" s="45">
        <v>16.2</v>
      </c>
      <c r="J48" s="45">
        <v>86</v>
      </c>
      <c r="K48" s="47">
        <v>337</v>
      </c>
      <c r="L48" s="89"/>
    </row>
    <row r="49" spans="1:12" ht="15" x14ac:dyDescent="0.25">
      <c r="A49" s="93"/>
      <c r="B49" s="14"/>
      <c r="C49"/>
      <c r="D49" s="7" t="s">
        <v>30</v>
      </c>
      <c r="E49" s="44" t="s">
        <v>55</v>
      </c>
      <c r="F49" s="51">
        <v>200</v>
      </c>
      <c r="G49" s="45">
        <v>1</v>
      </c>
      <c r="H49" s="45">
        <v>0.2</v>
      </c>
      <c r="I49" s="45">
        <v>20.2</v>
      </c>
      <c r="J49" s="45">
        <v>92</v>
      </c>
      <c r="K49" s="47">
        <v>484</v>
      </c>
      <c r="L49" s="89"/>
    </row>
    <row r="50" spans="1:12" ht="15" x14ac:dyDescent="0.25">
      <c r="A50" s="93"/>
      <c r="B50" s="14"/>
      <c r="C50"/>
      <c r="D50" s="47"/>
      <c r="E50" s="44"/>
      <c r="F50" s="51"/>
      <c r="G50" s="45"/>
      <c r="H50" s="45"/>
      <c r="I50" s="45"/>
      <c r="J50" s="45"/>
      <c r="K50" s="47"/>
      <c r="L50" s="89"/>
    </row>
    <row r="51" spans="1:12" ht="15" x14ac:dyDescent="0.25">
      <c r="A51" s="94"/>
      <c r="B51" s="16"/>
      <c r="C51"/>
      <c r="D51" s="85" t="s">
        <v>33</v>
      </c>
      <c r="E51" s="9"/>
      <c r="F51" s="68">
        <f>SUM(F47:F50)</f>
        <v>500</v>
      </c>
      <c r="G51" s="69">
        <f t="shared" ref="G51:J51" si="9">SUM(G47:G50)</f>
        <v>10.63</v>
      </c>
      <c r="H51" s="69">
        <f t="shared" si="9"/>
        <v>8.6</v>
      </c>
      <c r="I51" s="69">
        <f t="shared" si="9"/>
        <v>92.9</v>
      </c>
      <c r="J51" s="69">
        <f t="shared" si="9"/>
        <v>538</v>
      </c>
      <c r="K51" s="19"/>
      <c r="L51" s="25">
        <v>0</v>
      </c>
    </row>
    <row r="52" spans="1:12" ht="15.75" customHeight="1" thickBot="1" x14ac:dyDescent="0.25">
      <c r="A52" s="65">
        <f>A30</f>
        <v>1</v>
      </c>
      <c r="B52" s="97">
        <f>B30</f>
        <v>2</v>
      </c>
      <c r="C52" s="104" t="s">
        <v>4</v>
      </c>
      <c r="D52" s="105"/>
      <c r="E52" s="81"/>
      <c r="F52" s="82">
        <f>F37+F46+F51</f>
        <v>1810</v>
      </c>
      <c r="G52" s="83">
        <f t="shared" ref="G52:J52" si="10">G37+G46+G51</f>
        <v>56.31</v>
      </c>
      <c r="H52" s="83">
        <f t="shared" si="10"/>
        <v>56.54</v>
      </c>
      <c r="I52" s="83">
        <f t="shared" si="10"/>
        <v>334.36</v>
      </c>
      <c r="J52" s="83">
        <f t="shared" si="10"/>
        <v>2144.12</v>
      </c>
      <c r="K52" s="84"/>
      <c r="L52" s="96">
        <v>521.22</v>
      </c>
    </row>
    <row r="53" spans="1:12" ht="15" x14ac:dyDescent="0.25">
      <c r="A53" s="20">
        <v>1</v>
      </c>
      <c r="B53" s="21">
        <v>3</v>
      </c>
      <c r="C53" s="78" t="s">
        <v>20</v>
      </c>
      <c r="D53" s="5" t="s">
        <v>21</v>
      </c>
      <c r="E53" s="59" t="s">
        <v>68</v>
      </c>
      <c r="F53" s="49">
        <v>170</v>
      </c>
      <c r="G53" s="88">
        <v>26.4</v>
      </c>
      <c r="H53" s="88">
        <v>16.2</v>
      </c>
      <c r="I53" s="88">
        <v>32.200000000000003</v>
      </c>
      <c r="J53" s="88">
        <v>373.4</v>
      </c>
      <c r="K53" s="46">
        <v>241</v>
      </c>
      <c r="L53" s="37"/>
    </row>
    <row r="54" spans="1:12" ht="15" x14ac:dyDescent="0.25">
      <c r="A54" s="23"/>
      <c r="B54" s="15"/>
      <c r="C54" s="53"/>
      <c r="D54" s="7"/>
      <c r="E54" s="61" t="s">
        <v>40</v>
      </c>
      <c r="F54" s="51">
        <v>10</v>
      </c>
      <c r="G54" s="56">
        <v>0.1</v>
      </c>
      <c r="H54" s="56">
        <v>8.3000000000000007</v>
      </c>
      <c r="I54" s="56">
        <v>0.1</v>
      </c>
      <c r="J54" s="56">
        <v>74.900000000000006</v>
      </c>
      <c r="K54" s="47">
        <v>13</v>
      </c>
      <c r="L54" s="40"/>
    </row>
    <row r="55" spans="1:12" ht="15" x14ac:dyDescent="0.25">
      <c r="A55" s="23"/>
      <c r="B55" s="15"/>
      <c r="C55" s="53"/>
      <c r="D55" s="7"/>
      <c r="E55" s="61" t="s">
        <v>69</v>
      </c>
      <c r="F55" s="51">
        <v>35</v>
      </c>
      <c r="G55" s="56">
        <v>0.3</v>
      </c>
      <c r="H55" s="56">
        <v>0</v>
      </c>
      <c r="I55" s="56">
        <v>27.9</v>
      </c>
      <c r="J55" s="56">
        <v>114.1</v>
      </c>
      <c r="K55" s="47"/>
      <c r="L55" s="40"/>
    </row>
    <row r="56" spans="1:12" ht="15" x14ac:dyDescent="0.25">
      <c r="A56" s="23"/>
      <c r="B56" s="15"/>
      <c r="C56" s="53"/>
      <c r="D56" s="7" t="s">
        <v>22</v>
      </c>
      <c r="E56" s="61" t="s">
        <v>70</v>
      </c>
      <c r="F56" s="51">
        <v>200</v>
      </c>
      <c r="G56" s="56">
        <v>4</v>
      </c>
      <c r="H56" s="56">
        <v>3.8</v>
      </c>
      <c r="I56" s="56">
        <v>9.1</v>
      </c>
      <c r="J56" s="56">
        <v>86.5</v>
      </c>
      <c r="K56" s="47">
        <v>415</v>
      </c>
      <c r="L56" s="40"/>
    </row>
    <row r="57" spans="1:12" ht="15" x14ac:dyDescent="0.25">
      <c r="A57" s="23"/>
      <c r="B57" s="15"/>
      <c r="C57" s="53"/>
      <c r="D57" s="7" t="s">
        <v>31</v>
      </c>
      <c r="E57" s="61" t="s">
        <v>65</v>
      </c>
      <c r="F57" s="51">
        <v>40</v>
      </c>
      <c r="G57" s="56">
        <v>4.5</v>
      </c>
      <c r="H57" s="56">
        <v>1.7</v>
      </c>
      <c r="I57" s="56">
        <v>30.8</v>
      </c>
      <c r="J57" s="56">
        <v>157</v>
      </c>
      <c r="K57" s="47">
        <v>18</v>
      </c>
      <c r="L57" s="40"/>
    </row>
    <row r="58" spans="1:12" ht="15" x14ac:dyDescent="0.25">
      <c r="A58" s="23"/>
      <c r="B58" s="15"/>
      <c r="C58" s="53"/>
      <c r="D58" s="7" t="s">
        <v>24</v>
      </c>
      <c r="E58" s="61" t="s">
        <v>54</v>
      </c>
      <c r="F58" s="51">
        <v>100</v>
      </c>
      <c r="G58" s="56">
        <v>0.4</v>
      </c>
      <c r="H58" s="56">
        <v>0.3</v>
      </c>
      <c r="I58" s="56">
        <v>10.3</v>
      </c>
      <c r="J58" s="56">
        <v>47</v>
      </c>
      <c r="K58" s="47"/>
      <c r="L58" s="40"/>
    </row>
    <row r="59" spans="1:12" ht="15" x14ac:dyDescent="0.25">
      <c r="A59" s="23"/>
      <c r="B59" s="15"/>
      <c r="C59" s="53"/>
      <c r="D59" s="6"/>
      <c r="E59" s="38"/>
      <c r="F59" s="39"/>
      <c r="G59" s="39"/>
      <c r="H59" s="39"/>
      <c r="I59" s="39"/>
      <c r="J59" s="39"/>
      <c r="K59" s="39"/>
      <c r="L59" s="40"/>
    </row>
    <row r="60" spans="1:12" ht="15" x14ac:dyDescent="0.25">
      <c r="A60" s="24"/>
      <c r="B60" s="17"/>
      <c r="C60" s="79"/>
      <c r="D60" s="18" t="s">
        <v>33</v>
      </c>
      <c r="E60" s="9"/>
      <c r="F60" s="68">
        <f>SUM(F53:F59)</f>
        <v>555</v>
      </c>
      <c r="G60" s="69">
        <f t="shared" ref="G60:J60" si="11">SUM(G53:G59)</f>
        <v>35.699999999999996</v>
      </c>
      <c r="H60" s="69">
        <f t="shared" si="11"/>
        <v>30.3</v>
      </c>
      <c r="I60" s="69">
        <f t="shared" si="11"/>
        <v>110.39999999999999</v>
      </c>
      <c r="J60" s="69">
        <f t="shared" si="11"/>
        <v>852.9</v>
      </c>
      <c r="K60" s="19"/>
      <c r="L60" s="25">
        <f t="shared" ref="L60" si="12">SUM(L53:L59)</f>
        <v>0</v>
      </c>
    </row>
    <row r="61" spans="1:12" ht="15" x14ac:dyDescent="0.25">
      <c r="A61" s="26">
        <f>A53</f>
        <v>1</v>
      </c>
      <c r="B61" s="13">
        <f>B53</f>
        <v>3</v>
      </c>
      <c r="C61" s="80" t="s">
        <v>25</v>
      </c>
      <c r="D61" s="7" t="s">
        <v>26</v>
      </c>
      <c r="E61" s="61" t="s">
        <v>71</v>
      </c>
      <c r="F61" s="51">
        <v>60</v>
      </c>
      <c r="G61" s="62">
        <v>0.14000000000000001</v>
      </c>
      <c r="H61" s="62">
        <v>2.88</v>
      </c>
      <c r="I61" s="62">
        <v>0.71</v>
      </c>
      <c r="J61" s="62">
        <v>29.16</v>
      </c>
      <c r="K61" s="47">
        <v>79</v>
      </c>
      <c r="L61" s="40"/>
    </row>
    <row r="62" spans="1:12" ht="30" x14ac:dyDescent="0.25">
      <c r="A62" s="23"/>
      <c r="B62" s="15"/>
      <c r="C62" s="53"/>
      <c r="D62" s="7" t="s">
        <v>27</v>
      </c>
      <c r="E62" s="61" t="s">
        <v>72</v>
      </c>
      <c r="F62" s="51">
        <v>200</v>
      </c>
      <c r="G62" s="62">
        <v>2.48</v>
      </c>
      <c r="H62" s="62">
        <v>2.65</v>
      </c>
      <c r="I62" s="62">
        <v>9.31</v>
      </c>
      <c r="J62" s="62">
        <v>71.150000000000006</v>
      </c>
      <c r="K62" s="47">
        <v>103</v>
      </c>
      <c r="L62" s="40"/>
    </row>
    <row r="63" spans="1:12" ht="15" x14ac:dyDescent="0.25">
      <c r="A63" s="23"/>
      <c r="B63" s="15"/>
      <c r="C63" s="53"/>
      <c r="D63" s="7" t="s">
        <v>28</v>
      </c>
      <c r="E63" s="61" t="s">
        <v>73</v>
      </c>
      <c r="F63" s="51">
        <v>90</v>
      </c>
      <c r="G63" s="62">
        <v>10.53</v>
      </c>
      <c r="H63" s="62">
        <v>10.78</v>
      </c>
      <c r="I63" s="62">
        <v>19.84</v>
      </c>
      <c r="J63" s="62">
        <v>210.84</v>
      </c>
      <c r="K63" s="47">
        <v>234</v>
      </c>
      <c r="L63" s="40"/>
    </row>
    <row r="64" spans="1:12" ht="15" x14ac:dyDescent="0.25">
      <c r="A64" s="23"/>
      <c r="B64" s="15"/>
      <c r="C64" s="53"/>
      <c r="D64" s="7" t="s">
        <v>29</v>
      </c>
      <c r="E64" s="61" t="s">
        <v>74</v>
      </c>
      <c r="F64" s="51">
        <v>150</v>
      </c>
      <c r="G64" s="62">
        <v>3.3</v>
      </c>
      <c r="H64" s="62">
        <v>4.9000000000000004</v>
      </c>
      <c r="I64" s="62">
        <v>22</v>
      </c>
      <c r="J64" s="62">
        <v>145.6</v>
      </c>
      <c r="K64" s="47">
        <v>354</v>
      </c>
      <c r="L64" s="40"/>
    </row>
    <row r="65" spans="1:12" ht="15" x14ac:dyDescent="0.25">
      <c r="A65" s="23"/>
      <c r="B65" s="15"/>
      <c r="C65" s="53"/>
      <c r="D65" s="7" t="s">
        <v>30</v>
      </c>
      <c r="E65" s="61" t="s">
        <v>75</v>
      </c>
      <c r="F65" s="51">
        <v>200</v>
      </c>
      <c r="G65" s="56">
        <v>0.2</v>
      </c>
      <c r="H65" s="56">
        <v>0</v>
      </c>
      <c r="I65" s="56">
        <v>13.6</v>
      </c>
      <c r="J65" s="56">
        <v>56</v>
      </c>
      <c r="K65" s="47">
        <v>638</v>
      </c>
      <c r="L65" s="40"/>
    </row>
    <row r="66" spans="1:12" ht="15" x14ac:dyDescent="0.25">
      <c r="A66" s="23"/>
      <c r="B66" s="15"/>
      <c r="C66" s="53"/>
      <c r="D66" s="7" t="s">
        <v>31</v>
      </c>
      <c r="E66" s="61" t="s">
        <v>65</v>
      </c>
      <c r="F66" s="51">
        <v>30</v>
      </c>
      <c r="G66" s="56">
        <v>2.25</v>
      </c>
      <c r="H66" s="56">
        <v>0.85</v>
      </c>
      <c r="I66" s="56">
        <v>15.4</v>
      </c>
      <c r="J66" s="56">
        <v>78.5</v>
      </c>
      <c r="K66" s="47">
        <v>18</v>
      </c>
      <c r="L66" s="40"/>
    </row>
    <row r="67" spans="1:12" ht="15" x14ac:dyDescent="0.25">
      <c r="A67" s="23"/>
      <c r="B67" s="15"/>
      <c r="C67" s="53"/>
      <c r="D67" s="7" t="s">
        <v>32</v>
      </c>
      <c r="E67" s="61" t="s">
        <v>42</v>
      </c>
      <c r="F67" s="51">
        <v>40</v>
      </c>
      <c r="G67" s="56">
        <v>2.44</v>
      </c>
      <c r="H67" s="56">
        <v>0.48</v>
      </c>
      <c r="I67" s="56">
        <v>15.97</v>
      </c>
      <c r="J67" s="56">
        <v>78.8</v>
      </c>
      <c r="K67" s="47">
        <v>19</v>
      </c>
      <c r="L67" s="40"/>
    </row>
    <row r="68" spans="1:12" ht="15" x14ac:dyDescent="0.25">
      <c r="A68" s="23"/>
      <c r="B68" s="15"/>
      <c r="C68" s="53"/>
      <c r="D68" s="47"/>
      <c r="E68" s="38"/>
      <c r="F68" s="39"/>
      <c r="G68" s="39"/>
      <c r="H68" s="39"/>
      <c r="I68" s="39"/>
      <c r="J68" s="39"/>
      <c r="K68" s="39"/>
      <c r="L68" s="40"/>
    </row>
    <row r="69" spans="1:12" ht="15" x14ac:dyDescent="0.25">
      <c r="A69" s="24"/>
      <c r="B69" s="17"/>
      <c r="C69" s="79"/>
      <c r="D69" s="18" t="s">
        <v>33</v>
      </c>
      <c r="E69" s="9"/>
      <c r="F69" s="68">
        <f>SUM(F61:F68)</f>
        <v>770</v>
      </c>
      <c r="G69" s="69">
        <f t="shared" ref="G69:J69" si="13">SUM(G61:G68)</f>
        <v>21.34</v>
      </c>
      <c r="H69" s="69">
        <f t="shared" si="13"/>
        <v>22.540000000000003</v>
      </c>
      <c r="I69" s="69">
        <f t="shared" si="13"/>
        <v>96.83</v>
      </c>
      <c r="J69" s="69">
        <f t="shared" si="13"/>
        <v>670.05</v>
      </c>
      <c r="K69" s="19"/>
      <c r="L69" s="25">
        <f>SUM(L61:L68)</f>
        <v>0</v>
      </c>
    </row>
    <row r="70" spans="1:12" ht="15" x14ac:dyDescent="0.25">
      <c r="A70" s="23">
        <v>1</v>
      </c>
      <c r="B70" s="15">
        <v>3</v>
      </c>
      <c r="C70" s="63" t="s">
        <v>51</v>
      </c>
      <c r="D70" s="7" t="s">
        <v>52</v>
      </c>
      <c r="E70" s="44" t="s">
        <v>76</v>
      </c>
      <c r="F70" s="51">
        <v>100</v>
      </c>
      <c r="G70" s="45">
        <v>8.5</v>
      </c>
      <c r="H70" s="45">
        <v>4.67</v>
      </c>
      <c r="I70" s="45">
        <v>58.83</v>
      </c>
      <c r="J70" s="45">
        <v>311.67</v>
      </c>
      <c r="K70" s="47">
        <v>570</v>
      </c>
      <c r="L70" s="89"/>
    </row>
    <row r="71" spans="1:12" ht="15" x14ac:dyDescent="0.25">
      <c r="A71" s="23"/>
      <c r="B71" s="15"/>
      <c r="C71" s="53"/>
      <c r="D71" s="7" t="s">
        <v>24</v>
      </c>
      <c r="E71" s="44" t="s">
        <v>77</v>
      </c>
      <c r="F71" s="51">
        <v>200</v>
      </c>
      <c r="G71" s="45">
        <v>0.8</v>
      </c>
      <c r="H71" s="45">
        <v>0.6</v>
      </c>
      <c r="I71" s="45">
        <v>20.6</v>
      </c>
      <c r="J71" s="45">
        <v>94</v>
      </c>
      <c r="K71" s="47">
        <v>337</v>
      </c>
      <c r="L71" s="89"/>
    </row>
    <row r="72" spans="1:12" ht="15" x14ac:dyDescent="0.25">
      <c r="A72" s="23"/>
      <c r="B72" s="15"/>
      <c r="C72" s="53"/>
      <c r="D72" s="7" t="s">
        <v>30</v>
      </c>
      <c r="E72" s="44" t="s">
        <v>78</v>
      </c>
      <c r="F72" s="51">
        <v>200</v>
      </c>
      <c r="G72" s="45">
        <v>5.8</v>
      </c>
      <c r="H72" s="45">
        <v>5</v>
      </c>
      <c r="I72" s="45">
        <v>8</v>
      </c>
      <c r="J72" s="45">
        <v>100.2</v>
      </c>
      <c r="K72" s="47">
        <v>484</v>
      </c>
      <c r="L72" s="89"/>
    </row>
    <row r="73" spans="1:12" ht="15" x14ac:dyDescent="0.25">
      <c r="A73" s="23"/>
      <c r="B73" s="15"/>
      <c r="C73" s="53"/>
      <c r="D73" s="47"/>
      <c r="E73" s="44"/>
      <c r="F73" s="51"/>
      <c r="G73" s="45"/>
      <c r="H73" s="45"/>
      <c r="I73" s="45"/>
      <c r="J73" s="45"/>
      <c r="K73" s="47"/>
      <c r="L73" s="89"/>
    </row>
    <row r="74" spans="1:12" ht="15" x14ac:dyDescent="0.25">
      <c r="A74" s="23"/>
      <c r="B74" s="15"/>
      <c r="C74" s="53"/>
      <c r="D74" s="85" t="s">
        <v>33</v>
      </c>
      <c r="E74" s="9"/>
      <c r="F74" s="68">
        <f>SUM(F70:F73)</f>
        <v>500</v>
      </c>
      <c r="G74" s="69">
        <f t="shared" ref="G74:J74" si="14">SUM(G70:G73)</f>
        <v>15.100000000000001</v>
      </c>
      <c r="H74" s="69">
        <f t="shared" si="14"/>
        <v>10.27</v>
      </c>
      <c r="I74" s="69">
        <f t="shared" si="14"/>
        <v>87.43</v>
      </c>
      <c r="J74" s="69">
        <f t="shared" si="14"/>
        <v>505.87</v>
      </c>
      <c r="K74" s="19"/>
      <c r="L74" s="25">
        <v>0</v>
      </c>
    </row>
    <row r="75" spans="1:12" ht="15.75" customHeight="1" thickBot="1" x14ac:dyDescent="0.25">
      <c r="A75" s="86">
        <f>A53</f>
        <v>1</v>
      </c>
      <c r="B75" s="87">
        <f>B53</f>
        <v>3</v>
      </c>
      <c r="C75" s="104" t="s">
        <v>4</v>
      </c>
      <c r="D75" s="105"/>
      <c r="E75" s="81"/>
      <c r="F75" s="82">
        <f>F60+F69+F74</f>
        <v>1825</v>
      </c>
      <c r="G75" s="83">
        <f t="shared" ref="G75:J75" si="15">G60+G69+G74</f>
        <v>72.139999999999986</v>
      </c>
      <c r="H75" s="83">
        <f t="shared" si="15"/>
        <v>63.11</v>
      </c>
      <c r="I75" s="83">
        <f t="shared" si="15"/>
        <v>294.65999999999997</v>
      </c>
      <c r="J75" s="83">
        <f t="shared" si="15"/>
        <v>2028.8199999999997</v>
      </c>
      <c r="K75" s="84"/>
      <c r="L75" s="96">
        <v>521.22</v>
      </c>
    </row>
    <row r="76" spans="1:12" ht="15" x14ac:dyDescent="0.25">
      <c r="A76" s="20">
        <v>1</v>
      </c>
      <c r="B76" s="21">
        <v>4</v>
      </c>
      <c r="C76" s="78" t="s">
        <v>20</v>
      </c>
      <c r="D76" s="5" t="s">
        <v>21</v>
      </c>
      <c r="E76" s="59" t="s">
        <v>79</v>
      </c>
      <c r="F76" s="49">
        <v>200</v>
      </c>
      <c r="G76" s="88">
        <v>5</v>
      </c>
      <c r="H76" s="88">
        <v>10.5</v>
      </c>
      <c r="I76" s="88">
        <v>28</v>
      </c>
      <c r="J76" s="88">
        <v>226.9</v>
      </c>
      <c r="K76" s="46">
        <v>202</v>
      </c>
      <c r="L76" s="37"/>
    </row>
    <row r="77" spans="1:12" ht="15" x14ac:dyDescent="0.25">
      <c r="A77" s="23"/>
      <c r="B77" s="15"/>
      <c r="C77" s="53"/>
      <c r="D77" s="7"/>
      <c r="E77" s="61" t="s">
        <v>80</v>
      </c>
      <c r="F77" s="51">
        <v>125</v>
      </c>
      <c r="G77" s="58">
        <v>2.2999999999999998</v>
      </c>
      <c r="H77" s="58">
        <v>2.5</v>
      </c>
      <c r="I77" s="58">
        <v>11.7</v>
      </c>
      <c r="J77" s="58">
        <v>119</v>
      </c>
      <c r="K77" s="47"/>
      <c r="L77" s="40"/>
    </row>
    <row r="78" spans="1:12" ht="15" x14ac:dyDescent="0.25">
      <c r="A78" s="23"/>
      <c r="B78" s="15"/>
      <c r="C78" s="53"/>
      <c r="D78" s="7"/>
      <c r="E78" s="61" t="s">
        <v>81</v>
      </c>
      <c r="F78" s="51">
        <v>10</v>
      </c>
      <c r="G78" s="56">
        <v>0.1</v>
      </c>
      <c r="H78" s="56">
        <v>8.3000000000000007</v>
      </c>
      <c r="I78" s="56">
        <v>0.1</v>
      </c>
      <c r="J78" s="56">
        <v>74.900000000000006</v>
      </c>
      <c r="K78" s="47">
        <v>13</v>
      </c>
      <c r="L78" s="40"/>
    </row>
    <row r="79" spans="1:12" ht="15" x14ac:dyDescent="0.25">
      <c r="A79" s="23"/>
      <c r="B79" s="15"/>
      <c r="C79" s="53"/>
      <c r="D79" s="7" t="s">
        <v>22</v>
      </c>
      <c r="E79" s="61" t="s">
        <v>39</v>
      </c>
      <c r="F79" s="51">
        <v>200</v>
      </c>
      <c r="G79" s="62">
        <v>0.28000000000000003</v>
      </c>
      <c r="H79" s="62">
        <v>7.0000000000000007E-2</v>
      </c>
      <c r="I79" s="62">
        <v>10.199999999999999</v>
      </c>
      <c r="J79" s="62">
        <v>43.47</v>
      </c>
      <c r="K79" s="47">
        <v>377</v>
      </c>
      <c r="L79" s="40"/>
    </row>
    <row r="80" spans="1:12" ht="15" x14ac:dyDescent="0.25">
      <c r="A80" s="23"/>
      <c r="B80" s="15"/>
      <c r="C80" s="53"/>
      <c r="D80" s="7" t="s">
        <v>23</v>
      </c>
      <c r="E80" s="61" t="s">
        <v>65</v>
      </c>
      <c r="F80" s="51">
        <v>20</v>
      </c>
      <c r="G80" s="56">
        <v>1.5</v>
      </c>
      <c r="H80" s="56">
        <v>0.6</v>
      </c>
      <c r="I80" s="56">
        <v>10.3</v>
      </c>
      <c r="J80" s="56">
        <v>52.35</v>
      </c>
      <c r="K80" s="47">
        <v>18</v>
      </c>
      <c r="L80" s="40"/>
    </row>
    <row r="81" spans="1:12" ht="15" x14ac:dyDescent="0.25">
      <c r="A81" s="23"/>
      <c r="B81" s="15"/>
      <c r="C81" s="53"/>
      <c r="D81" s="7"/>
      <c r="E81" s="61"/>
      <c r="F81" s="51"/>
      <c r="G81" s="56"/>
      <c r="H81" s="56"/>
      <c r="I81" s="56"/>
      <c r="J81" s="56"/>
      <c r="K81" s="47"/>
      <c r="L81" s="40"/>
    </row>
    <row r="82" spans="1:12" ht="15" x14ac:dyDescent="0.25">
      <c r="A82" s="23"/>
      <c r="B82" s="15"/>
      <c r="C82" s="53"/>
      <c r="D82" s="6"/>
      <c r="E82" s="38"/>
      <c r="F82" s="39"/>
      <c r="G82" s="39"/>
      <c r="H82" s="39"/>
      <c r="I82" s="39"/>
      <c r="J82" s="39"/>
      <c r="K82" s="39"/>
      <c r="L82" s="40"/>
    </row>
    <row r="83" spans="1:12" ht="15" x14ac:dyDescent="0.25">
      <c r="A83" s="24"/>
      <c r="B83" s="17"/>
      <c r="C83" s="79"/>
      <c r="D83" s="18" t="s">
        <v>33</v>
      </c>
      <c r="E83" s="9"/>
      <c r="F83" s="68">
        <f>SUM(F76:F82)</f>
        <v>555</v>
      </c>
      <c r="G83" s="69">
        <f t="shared" ref="G83:J83" si="16">SUM(G76:G82)</f>
        <v>9.18</v>
      </c>
      <c r="H83" s="69">
        <f t="shared" si="16"/>
        <v>21.970000000000002</v>
      </c>
      <c r="I83" s="69">
        <f t="shared" si="16"/>
        <v>60.3</v>
      </c>
      <c r="J83" s="69">
        <f t="shared" si="16"/>
        <v>516.62</v>
      </c>
      <c r="K83" s="19"/>
      <c r="L83" s="25">
        <f t="shared" ref="L83" si="17">SUM(L76:L82)</f>
        <v>0</v>
      </c>
    </row>
    <row r="84" spans="1:12" ht="15" x14ac:dyDescent="0.25">
      <c r="A84" s="26">
        <f>A76</f>
        <v>1</v>
      </c>
      <c r="B84" s="13">
        <f>B76</f>
        <v>4</v>
      </c>
      <c r="C84" s="80" t="s">
        <v>25</v>
      </c>
      <c r="D84" s="7" t="s">
        <v>26</v>
      </c>
      <c r="E84" s="61" t="s">
        <v>83</v>
      </c>
      <c r="F84" s="51">
        <v>60</v>
      </c>
      <c r="G84" s="62">
        <v>1.22</v>
      </c>
      <c r="H84" s="62">
        <v>3.63</v>
      </c>
      <c r="I84" s="62">
        <v>3.44</v>
      </c>
      <c r="J84" s="62">
        <v>51.21</v>
      </c>
      <c r="K84" s="47">
        <v>34</v>
      </c>
      <c r="L84" s="40"/>
    </row>
    <row r="85" spans="1:12" ht="15" x14ac:dyDescent="0.25">
      <c r="A85" s="23"/>
      <c r="B85" s="15"/>
      <c r="C85" s="53"/>
      <c r="D85" s="7" t="s">
        <v>27</v>
      </c>
      <c r="E85" s="61" t="s">
        <v>84</v>
      </c>
      <c r="F85" s="51">
        <v>210</v>
      </c>
      <c r="G85" s="62">
        <v>2.66</v>
      </c>
      <c r="H85" s="62">
        <v>4.3600000000000003</v>
      </c>
      <c r="I85" s="62">
        <v>8.39</v>
      </c>
      <c r="J85" s="62">
        <v>83.74</v>
      </c>
      <c r="K85" s="47">
        <v>82</v>
      </c>
      <c r="L85" s="40"/>
    </row>
    <row r="86" spans="1:12" ht="15" x14ac:dyDescent="0.25">
      <c r="A86" s="23"/>
      <c r="B86" s="15"/>
      <c r="C86" s="53"/>
      <c r="D86" s="7" t="s">
        <v>28</v>
      </c>
      <c r="E86" s="61" t="s">
        <v>85</v>
      </c>
      <c r="F86" s="51">
        <v>90</v>
      </c>
      <c r="G86" s="62">
        <v>13.77</v>
      </c>
      <c r="H86" s="62">
        <v>26.46</v>
      </c>
      <c r="I86" s="62">
        <v>13.91</v>
      </c>
      <c r="J86" s="62">
        <v>349.2</v>
      </c>
      <c r="K86" s="47">
        <v>295</v>
      </c>
      <c r="L86" s="40"/>
    </row>
    <row r="87" spans="1:12" ht="15" x14ac:dyDescent="0.25">
      <c r="A87" s="23"/>
      <c r="B87" s="15"/>
      <c r="C87" s="53"/>
      <c r="D87" s="7" t="s">
        <v>29</v>
      </c>
      <c r="E87" s="61" t="s">
        <v>86</v>
      </c>
      <c r="F87" s="51">
        <v>150</v>
      </c>
      <c r="G87" s="56">
        <v>6.3</v>
      </c>
      <c r="H87" s="56">
        <v>5.4</v>
      </c>
      <c r="I87" s="56">
        <v>28.6</v>
      </c>
      <c r="J87" s="56">
        <v>187.8</v>
      </c>
      <c r="K87" s="47">
        <v>341</v>
      </c>
      <c r="L87" s="40"/>
    </row>
    <row r="88" spans="1:12" ht="15" x14ac:dyDescent="0.25">
      <c r="A88" s="23"/>
      <c r="B88" s="15"/>
      <c r="C88" s="53"/>
      <c r="D88" s="7" t="s">
        <v>82</v>
      </c>
      <c r="E88" s="61" t="s">
        <v>87</v>
      </c>
      <c r="F88" s="51">
        <v>30</v>
      </c>
      <c r="G88" s="62">
        <v>0.42</v>
      </c>
      <c r="H88" s="56">
        <v>1.5</v>
      </c>
      <c r="I88" s="62">
        <v>1.76</v>
      </c>
      <c r="J88" s="62">
        <v>22.23</v>
      </c>
      <c r="K88" s="47">
        <v>330</v>
      </c>
      <c r="L88" s="40"/>
    </row>
    <row r="89" spans="1:12" ht="15" x14ac:dyDescent="0.25">
      <c r="A89" s="23"/>
      <c r="B89" s="15"/>
      <c r="C89" s="53"/>
      <c r="D89" s="7" t="s">
        <v>30</v>
      </c>
      <c r="E89" s="61" t="s">
        <v>88</v>
      </c>
      <c r="F89" s="51">
        <v>200</v>
      </c>
      <c r="G89" s="56">
        <v>0.3</v>
      </c>
      <c r="H89" s="56">
        <v>0.01</v>
      </c>
      <c r="I89" s="56">
        <v>17.5</v>
      </c>
      <c r="J89" s="56">
        <v>72</v>
      </c>
      <c r="K89" s="47">
        <v>512</v>
      </c>
      <c r="L89" s="40"/>
    </row>
    <row r="90" spans="1:12" ht="15" x14ac:dyDescent="0.25">
      <c r="A90" s="23"/>
      <c r="B90" s="15"/>
      <c r="C90" s="53"/>
      <c r="D90" s="7" t="s">
        <v>31</v>
      </c>
      <c r="E90" s="61" t="s">
        <v>65</v>
      </c>
      <c r="F90" s="51">
        <v>30</v>
      </c>
      <c r="G90" s="56">
        <v>2.25</v>
      </c>
      <c r="H90" s="56">
        <v>0.85</v>
      </c>
      <c r="I90" s="56">
        <v>15.4</v>
      </c>
      <c r="J90" s="56">
        <v>78.5</v>
      </c>
      <c r="K90" s="47">
        <v>18</v>
      </c>
      <c r="L90" s="40"/>
    </row>
    <row r="91" spans="1:12" ht="15" x14ac:dyDescent="0.25">
      <c r="A91" s="23"/>
      <c r="B91" s="15"/>
      <c r="C91" s="53"/>
      <c r="D91" s="7" t="s">
        <v>32</v>
      </c>
      <c r="E91" s="61" t="s">
        <v>42</v>
      </c>
      <c r="F91" s="51">
        <v>40</v>
      </c>
      <c r="G91" s="56">
        <v>2.44</v>
      </c>
      <c r="H91" s="56">
        <v>0.48</v>
      </c>
      <c r="I91" s="56">
        <v>15.97</v>
      </c>
      <c r="J91" s="56">
        <v>78.8</v>
      </c>
      <c r="K91" s="47">
        <v>19</v>
      </c>
      <c r="L91" s="40"/>
    </row>
    <row r="92" spans="1:12" ht="15" x14ac:dyDescent="0.25">
      <c r="A92" s="23"/>
      <c r="B92" s="15"/>
      <c r="C92" s="53"/>
      <c r="D92" s="6"/>
      <c r="E92" s="38"/>
      <c r="F92" s="39"/>
      <c r="G92" s="39"/>
      <c r="H92" s="39"/>
      <c r="I92" s="39"/>
      <c r="J92" s="39"/>
      <c r="K92" s="39"/>
      <c r="L92" s="40"/>
    </row>
    <row r="93" spans="1:12" ht="15" x14ac:dyDescent="0.25">
      <c r="A93" s="24"/>
      <c r="B93" s="17"/>
      <c r="C93" s="79"/>
      <c r="D93" s="18" t="s">
        <v>33</v>
      </c>
      <c r="E93" s="9"/>
      <c r="F93" s="68">
        <f>SUM(F84:F92)</f>
        <v>810</v>
      </c>
      <c r="G93" s="69">
        <f t="shared" ref="G93:J93" si="18">SUM(G84:G92)</f>
        <v>29.360000000000003</v>
      </c>
      <c r="H93" s="69">
        <f t="shared" si="18"/>
        <v>42.69</v>
      </c>
      <c r="I93" s="69">
        <f t="shared" si="18"/>
        <v>104.97</v>
      </c>
      <c r="J93" s="69">
        <f t="shared" si="18"/>
        <v>923.48</v>
      </c>
      <c r="K93" s="19"/>
      <c r="L93" s="25">
        <f t="shared" ref="L93" si="19">SUM(L84:L92)</f>
        <v>0</v>
      </c>
    </row>
    <row r="94" spans="1:12" ht="15" x14ac:dyDescent="0.25">
      <c r="A94" s="23">
        <v>1</v>
      </c>
      <c r="B94" s="15">
        <v>4</v>
      </c>
      <c r="C94" s="63" t="s">
        <v>51</v>
      </c>
      <c r="D94" s="7" t="s">
        <v>52</v>
      </c>
      <c r="E94" s="44" t="s">
        <v>89</v>
      </c>
      <c r="F94" s="51">
        <v>100</v>
      </c>
      <c r="G94" s="45">
        <v>4.4800000000000004</v>
      </c>
      <c r="H94" s="45">
        <v>2.48</v>
      </c>
      <c r="I94" s="45">
        <v>50.3</v>
      </c>
      <c r="J94" s="45">
        <v>267.05</v>
      </c>
      <c r="K94" s="47">
        <v>406</v>
      </c>
      <c r="L94" s="89"/>
    </row>
    <row r="95" spans="1:12" ht="15" x14ac:dyDescent="0.25">
      <c r="A95" s="23"/>
      <c r="B95" s="15"/>
      <c r="C95" s="53"/>
      <c r="D95" s="7" t="s">
        <v>24</v>
      </c>
      <c r="E95" s="44" t="s">
        <v>54</v>
      </c>
      <c r="F95" s="51">
        <v>200</v>
      </c>
      <c r="G95" s="45">
        <v>0.8</v>
      </c>
      <c r="H95" s="45">
        <v>0.8</v>
      </c>
      <c r="I95" s="45">
        <v>19.600000000000001</v>
      </c>
      <c r="J95" s="45">
        <v>94</v>
      </c>
      <c r="K95" s="47">
        <v>337</v>
      </c>
      <c r="L95" s="89"/>
    </row>
    <row r="96" spans="1:12" ht="15" x14ac:dyDescent="0.25">
      <c r="A96" s="23"/>
      <c r="B96" s="15"/>
      <c r="C96" s="53"/>
      <c r="D96" s="7" t="s">
        <v>30</v>
      </c>
      <c r="E96" s="44" t="s">
        <v>55</v>
      </c>
      <c r="F96" s="51">
        <v>200</v>
      </c>
      <c r="G96" s="45">
        <v>1</v>
      </c>
      <c r="H96" s="45">
        <v>0</v>
      </c>
      <c r="I96" s="45">
        <v>25.4</v>
      </c>
      <c r="J96" s="45">
        <v>110</v>
      </c>
      <c r="K96" s="47">
        <v>484</v>
      </c>
      <c r="L96" s="89"/>
    </row>
    <row r="97" spans="1:12" ht="15" x14ac:dyDescent="0.25">
      <c r="A97" s="23"/>
      <c r="B97" s="15"/>
      <c r="C97" s="53"/>
      <c r="D97" s="47"/>
      <c r="E97" s="44"/>
      <c r="F97" s="51"/>
      <c r="G97" s="45"/>
      <c r="H97" s="45"/>
      <c r="I97" s="45"/>
      <c r="J97" s="45"/>
      <c r="K97" s="47"/>
      <c r="L97" s="89"/>
    </row>
    <row r="98" spans="1:12" ht="15" x14ac:dyDescent="0.25">
      <c r="A98" s="23"/>
      <c r="B98" s="15"/>
      <c r="C98" s="53"/>
      <c r="D98" s="85" t="s">
        <v>33</v>
      </c>
      <c r="E98" s="9"/>
      <c r="F98" s="68">
        <f>SUM(F94:F97)</f>
        <v>500</v>
      </c>
      <c r="G98" s="69">
        <f t="shared" ref="G98:J98" si="20">SUM(G94:G97)</f>
        <v>6.28</v>
      </c>
      <c r="H98" s="69">
        <f t="shared" si="20"/>
        <v>3.2800000000000002</v>
      </c>
      <c r="I98" s="69">
        <f t="shared" si="20"/>
        <v>95.300000000000011</v>
      </c>
      <c r="J98" s="69">
        <f t="shared" si="20"/>
        <v>471.05</v>
      </c>
      <c r="K98" s="19"/>
      <c r="L98" s="25">
        <v>0</v>
      </c>
    </row>
    <row r="99" spans="1:12" ht="15.75" customHeight="1" thickBot="1" x14ac:dyDescent="0.25">
      <c r="A99" s="86">
        <f>A76</f>
        <v>1</v>
      </c>
      <c r="B99" s="87">
        <f>B76</f>
        <v>4</v>
      </c>
      <c r="C99" s="104" t="s">
        <v>4</v>
      </c>
      <c r="D99" s="105"/>
      <c r="E99" s="81"/>
      <c r="F99" s="82">
        <f>F83+F93+F98</f>
        <v>1865</v>
      </c>
      <c r="G99" s="83">
        <f t="shared" ref="G99:J99" si="21">G83+G93+G98</f>
        <v>44.820000000000007</v>
      </c>
      <c r="H99" s="83">
        <f t="shared" si="21"/>
        <v>67.94</v>
      </c>
      <c r="I99" s="83">
        <f t="shared" si="21"/>
        <v>260.57</v>
      </c>
      <c r="J99" s="83">
        <f t="shared" si="21"/>
        <v>1911.1499999999999</v>
      </c>
      <c r="K99" s="84"/>
      <c r="L99" s="96">
        <v>521.22</v>
      </c>
    </row>
    <row r="100" spans="1:12" ht="15" x14ac:dyDescent="0.25">
      <c r="A100" s="20">
        <v>1</v>
      </c>
      <c r="B100" s="21">
        <v>5</v>
      </c>
      <c r="C100" s="78" t="s">
        <v>20</v>
      </c>
      <c r="D100" s="5" t="s">
        <v>21</v>
      </c>
      <c r="E100" s="59" t="s">
        <v>90</v>
      </c>
      <c r="F100" s="49">
        <v>190</v>
      </c>
      <c r="G100" s="60">
        <v>29.9</v>
      </c>
      <c r="H100" s="60">
        <v>32.299999999999997</v>
      </c>
      <c r="I100" s="60">
        <v>4.18</v>
      </c>
      <c r="J100" s="60">
        <v>481.2</v>
      </c>
      <c r="K100" s="46">
        <v>231</v>
      </c>
      <c r="L100" s="37"/>
    </row>
    <row r="101" spans="1:12" ht="15" x14ac:dyDescent="0.25">
      <c r="A101" s="23"/>
      <c r="B101" s="15"/>
      <c r="C101" s="53"/>
      <c r="D101" s="7"/>
      <c r="E101" s="61" t="s">
        <v>91</v>
      </c>
      <c r="F101" s="51">
        <v>50</v>
      </c>
      <c r="G101" s="58">
        <v>5.15</v>
      </c>
      <c r="H101" s="58">
        <v>2.4500000000000002</v>
      </c>
      <c r="I101" s="58">
        <v>30</v>
      </c>
      <c r="J101" s="58">
        <v>163</v>
      </c>
      <c r="K101" s="47"/>
      <c r="L101" s="40"/>
    </row>
    <row r="102" spans="1:12" ht="15" x14ac:dyDescent="0.25">
      <c r="A102" s="23"/>
      <c r="B102" s="15"/>
      <c r="C102" s="53"/>
      <c r="D102" s="7" t="s">
        <v>22</v>
      </c>
      <c r="E102" s="61" t="s">
        <v>92</v>
      </c>
      <c r="F102" s="51">
        <v>200</v>
      </c>
      <c r="G102" s="56">
        <v>4</v>
      </c>
      <c r="H102" s="56">
        <v>3.8</v>
      </c>
      <c r="I102" s="56">
        <v>9.1</v>
      </c>
      <c r="J102" s="56">
        <v>86.5</v>
      </c>
      <c r="K102" s="47">
        <v>415</v>
      </c>
      <c r="L102" s="40"/>
    </row>
    <row r="103" spans="1:12" ht="15" x14ac:dyDescent="0.25">
      <c r="A103" s="23"/>
      <c r="B103" s="15"/>
      <c r="C103" s="53"/>
      <c r="D103" s="7"/>
      <c r="E103" s="61" t="s">
        <v>93</v>
      </c>
      <c r="F103" s="51">
        <v>35</v>
      </c>
      <c r="G103" s="56">
        <v>0.2</v>
      </c>
      <c r="H103" s="56">
        <v>0</v>
      </c>
      <c r="I103" s="56">
        <v>28</v>
      </c>
      <c r="J103" s="56">
        <v>113.4</v>
      </c>
      <c r="K103" s="47"/>
      <c r="L103" s="40"/>
    </row>
    <row r="104" spans="1:12" ht="15" x14ac:dyDescent="0.25">
      <c r="A104" s="23"/>
      <c r="B104" s="15"/>
      <c r="C104" s="53"/>
      <c r="D104" s="7" t="s">
        <v>23</v>
      </c>
      <c r="E104" s="61" t="s">
        <v>65</v>
      </c>
      <c r="F104" s="51">
        <v>40</v>
      </c>
      <c r="G104" s="56">
        <v>4.5</v>
      </c>
      <c r="H104" s="56">
        <v>1.7</v>
      </c>
      <c r="I104" s="56">
        <v>30.8</v>
      </c>
      <c r="J104" s="56">
        <v>157</v>
      </c>
      <c r="K104" s="47">
        <v>18</v>
      </c>
      <c r="L104" s="40"/>
    </row>
    <row r="105" spans="1:12" ht="15" x14ac:dyDescent="0.25">
      <c r="A105" s="23"/>
      <c r="B105" s="15"/>
      <c r="C105" s="53"/>
      <c r="D105" s="6"/>
      <c r="E105" s="38"/>
      <c r="F105" s="39"/>
      <c r="G105" s="39"/>
      <c r="H105" s="39"/>
      <c r="I105" s="39"/>
      <c r="J105" s="39"/>
      <c r="K105" s="39"/>
      <c r="L105" s="40"/>
    </row>
    <row r="106" spans="1:12" ht="15" x14ac:dyDescent="0.25">
      <c r="A106" s="23"/>
      <c r="B106" s="15"/>
      <c r="C106" s="53"/>
      <c r="D106" s="6"/>
      <c r="E106" s="38"/>
      <c r="F106" s="39"/>
      <c r="G106" s="39"/>
      <c r="H106" s="39"/>
      <c r="I106" s="39"/>
      <c r="J106" s="39"/>
      <c r="K106" s="39"/>
      <c r="L106" s="40"/>
    </row>
    <row r="107" spans="1:12" ht="15" x14ac:dyDescent="0.25">
      <c r="A107" s="24"/>
      <c r="B107" s="17"/>
      <c r="C107" s="79"/>
      <c r="D107" s="18" t="s">
        <v>33</v>
      </c>
      <c r="E107" s="9"/>
      <c r="F107" s="68">
        <f>SUM(F100:F106)</f>
        <v>515</v>
      </c>
      <c r="G107" s="69">
        <f t="shared" ref="G107:J107" si="22">SUM(G100:G106)</f>
        <v>43.75</v>
      </c>
      <c r="H107" s="69">
        <f t="shared" si="22"/>
        <v>40.25</v>
      </c>
      <c r="I107" s="69">
        <f t="shared" si="22"/>
        <v>102.08</v>
      </c>
      <c r="J107" s="69">
        <f t="shared" si="22"/>
        <v>1001.1</v>
      </c>
      <c r="K107" s="19"/>
      <c r="L107" s="25">
        <f t="shared" ref="L107" si="23">SUM(L100:L106)</f>
        <v>0</v>
      </c>
    </row>
    <row r="108" spans="1:12" ht="15" x14ac:dyDescent="0.25">
      <c r="A108" s="26">
        <f>A100</f>
        <v>1</v>
      </c>
      <c r="B108" s="13">
        <f>B100</f>
        <v>5</v>
      </c>
      <c r="C108" s="80" t="s">
        <v>25</v>
      </c>
      <c r="D108" s="7" t="s">
        <v>26</v>
      </c>
      <c r="E108" s="61" t="s">
        <v>47</v>
      </c>
      <c r="F108" s="51">
        <v>60</v>
      </c>
      <c r="G108" s="45">
        <v>0.42</v>
      </c>
      <c r="H108" s="45">
        <v>0.06</v>
      </c>
      <c r="I108" s="45">
        <v>2.2200000000000002</v>
      </c>
      <c r="J108" s="62">
        <v>8.2200000000000006</v>
      </c>
      <c r="K108" s="47">
        <v>37</v>
      </c>
      <c r="L108" s="40"/>
    </row>
    <row r="109" spans="1:12" ht="15" x14ac:dyDescent="0.25">
      <c r="A109" s="23"/>
      <c r="B109" s="15"/>
      <c r="C109" s="53"/>
      <c r="D109" s="7" t="s">
        <v>27</v>
      </c>
      <c r="E109" s="61" t="s">
        <v>94</v>
      </c>
      <c r="F109" s="51">
        <v>200</v>
      </c>
      <c r="G109" s="45">
        <v>3.98</v>
      </c>
      <c r="H109" s="45">
        <v>0.57999999999999996</v>
      </c>
      <c r="I109" s="45">
        <v>12.54</v>
      </c>
      <c r="J109" s="62">
        <v>107.93</v>
      </c>
      <c r="K109" s="47">
        <v>101</v>
      </c>
      <c r="L109" s="40"/>
    </row>
    <row r="110" spans="1:12" ht="15" x14ac:dyDescent="0.25">
      <c r="A110" s="23"/>
      <c r="B110" s="15"/>
      <c r="C110" s="53"/>
      <c r="D110" s="7" t="s">
        <v>28</v>
      </c>
      <c r="E110" s="61" t="s">
        <v>95</v>
      </c>
      <c r="F110" s="51">
        <v>240</v>
      </c>
      <c r="G110" s="45">
        <v>15.28</v>
      </c>
      <c r="H110" s="45">
        <v>20.54</v>
      </c>
      <c r="I110" s="45">
        <v>69.03</v>
      </c>
      <c r="J110" s="62">
        <v>544.66</v>
      </c>
      <c r="K110" s="47">
        <v>259</v>
      </c>
      <c r="L110" s="40"/>
    </row>
    <row r="111" spans="1:12" ht="15" x14ac:dyDescent="0.25">
      <c r="A111" s="23"/>
      <c r="B111" s="15"/>
      <c r="C111" s="53"/>
      <c r="D111" s="7" t="s">
        <v>30</v>
      </c>
      <c r="E111" s="61" t="s">
        <v>64</v>
      </c>
      <c r="F111" s="51">
        <v>200</v>
      </c>
      <c r="G111" s="45">
        <v>0.08</v>
      </c>
      <c r="H111" s="45">
        <v>0.08</v>
      </c>
      <c r="I111" s="45">
        <v>16.93</v>
      </c>
      <c r="J111" s="62">
        <v>69.25</v>
      </c>
      <c r="K111" s="47">
        <v>342</v>
      </c>
      <c r="L111" s="40"/>
    </row>
    <row r="112" spans="1:12" ht="15" x14ac:dyDescent="0.25">
      <c r="A112" s="23"/>
      <c r="B112" s="15"/>
      <c r="C112" s="53"/>
      <c r="D112" s="7" t="s">
        <v>31</v>
      </c>
      <c r="E112" s="61" t="s">
        <v>65</v>
      </c>
      <c r="F112" s="51">
        <v>30</v>
      </c>
      <c r="G112" s="45">
        <v>2.2999999999999998</v>
      </c>
      <c r="H112" s="45">
        <v>0.9</v>
      </c>
      <c r="I112" s="45">
        <v>15.4</v>
      </c>
      <c r="J112" s="56">
        <v>78.5</v>
      </c>
      <c r="K112" s="47">
        <v>18</v>
      </c>
      <c r="L112" s="40"/>
    </row>
    <row r="113" spans="1:12" ht="15" x14ac:dyDescent="0.25">
      <c r="A113" s="23"/>
      <c r="B113" s="15"/>
      <c r="C113" s="53"/>
      <c r="D113" s="7" t="s">
        <v>32</v>
      </c>
      <c r="E113" s="61" t="s">
        <v>42</v>
      </c>
      <c r="F113" s="51">
        <v>40</v>
      </c>
      <c r="G113" s="45">
        <v>2.44</v>
      </c>
      <c r="H113" s="45">
        <v>0.5</v>
      </c>
      <c r="I113" s="45">
        <v>16</v>
      </c>
      <c r="J113" s="56">
        <v>78.8</v>
      </c>
      <c r="K113" s="47">
        <v>19</v>
      </c>
      <c r="L113" s="40"/>
    </row>
    <row r="114" spans="1:12" ht="15" x14ac:dyDescent="0.25">
      <c r="A114" s="23"/>
      <c r="B114" s="15"/>
      <c r="C114" s="53"/>
      <c r="D114" s="64"/>
      <c r="E114" s="44"/>
      <c r="F114" s="39"/>
      <c r="G114" s="39"/>
      <c r="H114" s="39"/>
      <c r="I114" s="39"/>
      <c r="J114" s="39"/>
      <c r="K114" s="39"/>
      <c r="L114" s="40"/>
    </row>
    <row r="115" spans="1:12" ht="15" x14ac:dyDescent="0.25">
      <c r="A115" s="23"/>
      <c r="B115" s="15"/>
      <c r="C115" s="53"/>
      <c r="D115" s="6"/>
      <c r="E115" s="38"/>
      <c r="F115" s="39"/>
      <c r="G115" s="39"/>
      <c r="H115" s="39"/>
      <c r="I115" s="39"/>
      <c r="J115" s="39"/>
      <c r="K115" s="39"/>
      <c r="L115" s="40"/>
    </row>
    <row r="116" spans="1:12" ht="15" x14ac:dyDescent="0.25">
      <c r="A116" s="23"/>
      <c r="B116" s="15"/>
      <c r="C116" s="53"/>
      <c r="D116" s="6"/>
      <c r="E116" s="38"/>
      <c r="F116" s="39"/>
      <c r="G116" s="39"/>
      <c r="H116" s="39"/>
      <c r="I116" s="39"/>
      <c r="J116" s="39"/>
      <c r="K116" s="39"/>
      <c r="L116" s="40"/>
    </row>
    <row r="117" spans="1:12" ht="15" x14ac:dyDescent="0.25">
      <c r="A117" s="24"/>
      <c r="B117" s="17"/>
      <c r="C117" s="79"/>
      <c r="D117" s="18" t="s">
        <v>33</v>
      </c>
      <c r="E117" s="9"/>
      <c r="F117" s="68">
        <f>SUM(F108:F116)</f>
        <v>770</v>
      </c>
      <c r="G117" s="69">
        <f t="shared" ref="G117:J117" si="24">SUM(G108:G116)</f>
        <v>24.5</v>
      </c>
      <c r="H117" s="69">
        <f t="shared" si="24"/>
        <v>22.659999999999997</v>
      </c>
      <c r="I117" s="69">
        <f t="shared" si="24"/>
        <v>132.12</v>
      </c>
      <c r="J117" s="69">
        <f t="shared" si="24"/>
        <v>887.3599999999999</v>
      </c>
      <c r="K117" s="19"/>
      <c r="L117" s="25">
        <f t="shared" ref="L117" si="25">SUM(L108:L116)</f>
        <v>0</v>
      </c>
    </row>
    <row r="118" spans="1:12" ht="15" x14ac:dyDescent="0.25">
      <c r="A118" s="23">
        <v>1</v>
      </c>
      <c r="B118" s="15">
        <v>5</v>
      </c>
      <c r="C118" s="63" t="s">
        <v>51</v>
      </c>
      <c r="D118" s="7" t="s">
        <v>52</v>
      </c>
      <c r="E118" s="44" t="s">
        <v>96</v>
      </c>
      <c r="F118" s="51">
        <v>100</v>
      </c>
      <c r="G118" s="45">
        <v>7.67</v>
      </c>
      <c r="H118" s="45">
        <v>7.08</v>
      </c>
      <c r="I118" s="45">
        <v>55.35</v>
      </c>
      <c r="J118" s="45">
        <v>315.51</v>
      </c>
      <c r="K118" s="47">
        <v>415</v>
      </c>
      <c r="L118" s="89"/>
    </row>
    <row r="119" spans="1:12" ht="15" x14ac:dyDescent="0.25">
      <c r="A119" s="23"/>
      <c r="B119" s="15"/>
      <c r="C119" s="53"/>
      <c r="D119" s="7" t="s">
        <v>24</v>
      </c>
      <c r="E119" s="44" t="s">
        <v>67</v>
      </c>
      <c r="F119" s="51">
        <v>200</v>
      </c>
      <c r="G119" s="45">
        <v>1.8</v>
      </c>
      <c r="H119" s="45">
        <v>0.4</v>
      </c>
      <c r="I119" s="45">
        <v>16.2</v>
      </c>
      <c r="J119" s="45">
        <v>86</v>
      </c>
      <c r="K119" s="47">
        <v>337</v>
      </c>
      <c r="L119" s="89"/>
    </row>
    <row r="120" spans="1:12" ht="15" x14ac:dyDescent="0.25">
      <c r="A120" s="23"/>
      <c r="B120" s="15"/>
      <c r="C120" s="53"/>
      <c r="D120" s="7" t="s">
        <v>30</v>
      </c>
      <c r="E120" s="44" t="s">
        <v>55</v>
      </c>
      <c r="F120" s="51">
        <v>200</v>
      </c>
      <c r="G120" s="45">
        <v>1</v>
      </c>
      <c r="H120" s="45">
        <v>0.2</v>
      </c>
      <c r="I120" s="45">
        <v>20.2</v>
      </c>
      <c r="J120" s="45">
        <v>92</v>
      </c>
      <c r="K120" s="47">
        <v>484</v>
      </c>
      <c r="L120" s="89"/>
    </row>
    <row r="121" spans="1:12" ht="15" x14ac:dyDescent="0.25">
      <c r="A121" s="23"/>
      <c r="B121" s="15"/>
      <c r="C121" s="53"/>
      <c r="D121" s="47"/>
      <c r="E121" s="44"/>
      <c r="F121" s="51"/>
      <c r="G121" s="45"/>
      <c r="H121" s="45"/>
      <c r="I121" s="45"/>
      <c r="J121" s="45"/>
      <c r="K121" s="47"/>
      <c r="L121" s="89"/>
    </row>
    <row r="122" spans="1:12" ht="15" x14ac:dyDescent="0.25">
      <c r="A122" s="23"/>
      <c r="B122" s="15"/>
      <c r="C122" s="53"/>
      <c r="D122" s="85" t="s">
        <v>33</v>
      </c>
      <c r="E122" s="9"/>
      <c r="F122" s="68">
        <f>SUM(F118:F121)</f>
        <v>500</v>
      </c>
      <c r="G122" s="69">
        <f t="shared" ref="G122:J122" si="26">SUM(G118:G121)</f>
        <v>10.47</v>
      </c>
      <c r="H122" s="69">
        <f t="shared" si="26"/>
        <v>7.6800000000000006</v>
      </c>
      <c r="I122" s="69">
        <f t="shared" si="26"/>
        <v>91.75</v>
      </c>
      <c r="J122" s="69">
        <f t="shared" si="26"/>
        <v>493.51</v>
      </c>
      <c r="K122" s="19"/>
      <c r="L122" s="25">
        <v>0</v>
      </c>
    </row>
    <row r="123" spans="1:12" ht="15.75" customHeight="1" thickBot="1" x14ac:dyDescent="0.25">
      <c r="A123" s="86">
        <f>A100</f>
        <v>1</v>
      </c>
      <c r="B123" s="87">
        <f>B100</f>
        <v>5</v>
      </c>
      <c r="C123" s="104" t="s">
        <v>4</v>
      </c>
      <c r="D123" s="105"/>
      <c r="E123" s="81"/>
      <c r="F123" s="82">
        <f>F107+F117+F122</f>
        <v>1785</v>
      </c>
      <c r="G123" s="83">
        <f t="shared" ref="G123:J123" si="27">G107+G117+G122</f>
        <v>78.72</v>
      </c>
      <c r="H123" s="83">
        <f t="shared" si="27"/>
        <v>70.59</v>
      </c>
      <c r="I123" s="83">
        <f t="shared" si="27"/>
        <v>325.95</v>
      </c>
      <c r="J123" s="83">
        <f t="shared" si="27"/>
        <v>2381.9700000000003</v>
      </c>
      <c r="K123" s="84"/>
      <c r="L123" s="96">
        <v>521.22</v>
      </c>
    </row>
    <row r="124" spans="1:12" ht="15" x14ac:dyDescent="0.25">
      <c r="A124" s="20">
        <v>1</v>
      </c>
      <c r="B124" s="21">
        <v>6</v>
      </c>
      <c r="C124" s="78" t="s">
        <v>20</v>
      </c>
      <c r="D124" s="5" t="s">
        <v>21</v>
      </c>
      <c r="E124" s="59" t="s">
        <v>97</v>
      </c>
      <c r="F124" s="49">
        <v>200</v>
      </c>
      <c r="G124" s="60">
        <v>5.25</v>
      </c>
      <c r="H124" s="60">
        <v>5.53</v>
      </c>
      <c r="I124" s="60">
        <v>17.149999999999999</v>
      </c>
      <c r="J124" s="60">
        <v>139.69</v>
      </c>
      <c r="K124" s="46">
        <v>141</v>
      </c>
      <c r="L124" s="37"/>
    </row>
    <row r="125" spans="1:12" ht="15" x14ac:dyDescent="0.25">
      <c r="A125" s="23"/>
      <c r="B125" s="15"/>
      <c r="C125" s="53"/>
      <c r="D125" s="7"/>
      <c r="E125" s="61" t="s">
        <v>41</v>
      </c>
      <c r="F125" s="51">
        <v>30</v>
      </c>
      <c r="G125" s="58">
        <v>7</v>
      </c>
      <c r="H125" s="58">
        <v>8.9</v>
      </c>
      <c r="I125" s="58">
        <v>0</v>
      </c>
      <c r="J125" s="58">
        <v>107.5</v>
      </c>
      <c r="K125" s="47">
        <v>16</v>
      </c>
      <c r="L125" s="40"/>
    </row>
    <row r="126" spans="1:12" ht="15" x14ac:dyDescent="0.25">
      <c r="A126" s="23"/>
      <c r="B126" s="15"/>
      <c r="C126" s="53"/>
      <c r="D126" s="7"/>
      <c r="E126" s="61" t="s">
        <v>40</v>
      </c>
      <c r="F126" s="51">
        <v>10</v>
      </c>
      <c r="G126" s="56">
        <v>0.1</v>
      </c>
      <c r="H126" s="56">
        <v>8.3000000000000007</v>
      </c>
      <c r="I126" s="56">
        <v>0.1</v>
      </c>
      <c r="J126" s="56">
        <v>74.900000000000006</v>
      </c>
      <c r="K126" s="47">
        <v>13</v>
      </c>
      <c r="L126" s="40"/>
    </row>
    <row r="127" spans="1:12" ht="15" x14ac:dyDescent="0.25">
      <c r="A127" s="23"/>
      <c r="B127" s="15"/>
      <c r="C127" s="53"/>
      <c r="D127" s="7" t="s">
        <v>22</v>
      </c>
      <c r="E127" s="61" t="s">
        <v>98</v>
      </c>
      <c r="F127" s="51">
        <v>200</v>
      </c>
      <c r="G127" s="56">
        <v>0</v>
      </c>
      <c r="H127" s="56">
        <v>0</v>
      </c>
      <c r="I127" s="56">
        <v>6</v>
      </c>
      <c r="J127" s="56">
        <v>24</v>
      </c>
      <c r="K127" s="47">
        <v>420</v>
      </c>
      <c r="L127" s="40"/>
    </row>
    <row r="128" spans="1:12" ht="15" x14ac:dyDescent="0.25">
      <c r="A128" s="23"/>
      <c r="B128" s="15"/>
      <c r="C128" s="53"/>
      <c r="D128" s="7" t="s">
        <v>23</v>
      </c>
      <c r="E128" s="61" t="s">
        <v>65</v>
      </c>
      <c r="F128" s="51">
        <v>60</v>
      </c>
      <c r="G128" s="56">
        <v>4.5</v>
      </c>
      <c r="H128" s="56">
        <v>1.7</v>
      </c>
      <c r="I128" s="56">
        <v>30.8</v>
      </c>
      <c r="J128" s="56">
        <v>157</v>
      </c>
      <c r="K128" s="47">
        <v>18</v>
      </c>
      <c r="L128" s="40"/>
    </row>
    <row r="129" spans="1:12" ht="15" x14ac:dyDescent="0.25">
      <c r="A129" s="23"/>
      <c r="B129" s="15"/>
      <c r="C129" s="53"/>
      <c r="D129" s="47"/>
      <c r="E129" s="38"/>
      <c r="F129" s="39"/>
      <c r="G129" s="39"/>
      <c r="H129" s="39"/>
      <c r="I129" s="39"/>
      <c r="J129" s="39"/>
      <c r="K129" s="39"/>
      <c r="L129" s="40"/>
    </row>
    <row r="130" spans="1:12" ht="15" x14ac:dyDescent="0.25">
      <c r="A130" s="23"/>
      <c r="B130" s="15"/>
      <c r="C130" s="53"/>
      <c r="D130" s="6"/>
      <c r="E130" s="38"/>
      <c r="F130" s="39"/>
      <c r="G130" s="39"/>
      <c r="H130" s="39"/>
      <c r="I130" s="39"/>
      <c r="J130" s="39"/>
      <c r="K130" s="39"/>
      <c r="L130" s="40"/>
    </row>
    <row r="131" spans="1:12" ht="15" x14ac:dyDescent="0.25">
      <c r="A131" s="24"/>
      <c r="B131" s="17"/>
      <c r="C131" s="79"/>
      <c r="D131" s="18" t="s">
        <v>33</v>
      </c>
      <c r="E131" s="9"/>
      <c r="F131" s="68">
        <f>SUM(F124:F130)</f>
        <v>500</v>
      </c>
      <c r="G131" s="69">
        <f t="shared" ref="G131:J131" si="28">SUM(G124:G130)</f>
        <v>16.850000000000001</v>
      </c>
      <c r="H131" s="69">
        <f t="shared" si="28"/>
        <v>24.43</v>
      </c>
      <c r="I131" s="69">
        <f t="shared" si="28"/>
        <v>54.05</v>
      </c>
      <c r="J131" s="69">
        <f t="shared" si="28"/>
        <v>503.09000000000003</v>
      </c>
      <c r="K131" s="68"/>
      <c r="L131" s="25">
        <f t="shared" ref="L131" si="29">SUM(L124:L130)</f>
        <v>0</v>
      </c>
    </row>
    <row r="132" spans="1:12" ht="15" x14ac:dyDescent="0.25">
      <c r="A132" s="26">
        <f>A124</f>
        <v>1</v>
      </c>
      <c r="B132" s="13">
        <f>B124</f>
        <v>6</v>
      </c>
      <c r="C132" s="80" t="s">
        <v>25</v>
      </c>
      <c r="D132" s="7" t="s">
        <v>26</v>
      </c>
      <c r="E132" s="61" t="s">
        <v>71</v>
      </c>
      <c r="F132" s="51">
        <v>60</v>
      </c>
      <c r="G132" s="45">
        <v>0.14000000000000001</v>
      </c>
      <c r="H132" s="45">
        <v>2.88</v>
      </c>
      <c r="I132" s="45">
        <v>0.71</v>
      </c>
      <c r="J132" s="62">
        <v>29.16</v>
      </c>
      <c r="K132" s="47">
        <v>79</v>
      </c>
      <c r="L132" s="40"/>
    </row>
    <row r="133" spans="1:12" ht="15" x14ac:dyDescent="0.25">
      <c r="A133" s="23"/>
      <c r="B133" s="15"/>
      <c r="C133" s="53"/>
      <c r="D133" s="7" t="s">
        <v>27</v>
      </c>
      <c r="E133" s="61" t="s">
        <v>99</v>
      </c>
      <c r="F133" s="51">
        <v>200</v>
      </c>
      <c r="G133" s="45">
        <v>2.2999999999999998</v>
      </c>
      <c r="H133" s="45">
        <v>5</v>
      </c>
      <c r="I133" s="45">
        <v>11</v>
      </c>
      <c r="J133" s="62">
        <v>99.2</v>
      </c>
      <c r="K133" s="47">
        <v>155</v>
      </c>
      <c r="L133" s="40"/>
    </row>
    <row r="134" spans="1:12" ht="15" x14ac:dyDescent="0.25">
      <c r="A134" s="23"/>
      <c r="B134" s="15"/>
      <c r="C134" s="53"/>
      <c r="D134" s="7" t="s">
        <v>28</v>
      </c>
      <c r="E134" s="61" t="s">
        <v>100</v>
      </c>
      <c r="F134" s="51">
        <v>90</v>
      </c>
      <c r="G134" s="45">
        <v>13.1</v>
      </c>
      <c r="H134" s="45">
        <v>13.4</v>
      </c>
      <c r="I134" s="45">
        <v>12.1</v>
      </c>
      <c r="J134" s="62">
        <v>310.5</v>
      </c>
      <c r="K134" s="47">
        <v>318</v>
      </c>
      <c r="L134" s="40"/>
    </row>
    <row r="135" spans="1:12" ht="15" x14ac:dyDescent="0.25">
      <c r="A135" s="23"/>
      <c r="B135" s="15"/>
      <c r="C135" s="53"/>
      <c r="D135" s="7" t="s">
        <v>29</v>
      </c>
      <c r="E135" s="61" t="s">
        <v>101</v>
      </c>
      <c r="F135" s="51">
        <v>150</v>
      </c>
      <c r="G135" s="45">
        <v>3.6</v>
      </c>
      <c r="H135" s="45">
        <v>4.8</v>
      </c>
      <c r="I135" s="45">
        <v>36.4</v>
      </c>
      <c r="J135" s="62">
        <v>203.5</v>
      </c>
      <c r="K135" s="47">
        <v>195</v>
      </c>
      <c r="L135" s="40"/>
    </row>
    <row r="136" spans="1:12" ht="15" x14ac:dyDescent="0.25">
      <c r="A136" s="23"/>
      <c r="B136" s="15"/>
      <c r="C136" s="53"/>
      <c r="D136" s="7" t="s">
        <v>30</v>
      </c>
      <c r="E136" s="61" t="s">
        <v>75</v>
      </c>
      <c r="F136" s="51">
        <v>200</v>
      </c>
      <c r="G136" s="45">
        <v>0.2</v>
      </c>
      <c r="H136" s="45">
        <v>0</v>
      </c>
      <c r="I136" s="45">
        <v>13.6</v>
      </c>
      <c r="J136" s="62">
        <v>56</v>
      </c>
      <c r="K136" s="47">
        <v>638</v>
      </c>
      <c r="L136" s="40"/>
    </row>
    <row r="137" spans="1:12" ht="15" x14ac:dyDescent="0.25">
      <c r="A137" s="23"/>
      <c r="B137" s="15"/>
      <c r="C137" s="53"/>
      <c r="D137" s="7" t="s">
        <v>31</v>
      </c>
      <c r="E137" s="61" t="s">
        <v>65</v>
      </c>
      <c r="F137" s="51">
        <v>30</v>
      </c>
      <c r="G137" s="45">
        <v>2.2999999999999998</v>
      </c>
      <c r="H137" s="45">
        <v>0.9</v>
      </c>
      <c r="I137" s="45">
        <v>15.4</v>
      </c>
      <c r="J137" s="56">
        <v>78.5</v>
      </c>
      <c r="K137" s="47">
        <v>18</v>
      </c>
      <c r="L137" s="40"/>
    </row>
    <row r="138" spans="1:12" ht="15" x14ac:dyDescent="0.25">
      <c r="A138" s="23"/>
      <c r="B138" s="15"/>
      <c r="C138" s="53"/>
      <c r="D138" s="7" t="s">
        <v>32</v>
      </c>
      <c r="E138" s="61" t="s">
        <v>42</v>
      </c>
      <c r="F138" s="51">
        <v>40</v>
      </c>
      <c r="G138" s="45">
        <v>2.4</v>
      </c>
      <c r="H138" s="45">
        <v>0.5</v>
      </c>
      <c r="I138" s="45">
        <v>16</v>
      </c>
      <c r="J138" s="56">
        <v>78.8</v>
      </c>
      <c r="K138" s="47">
        <v>19</v>
      </c>
      <c r="L138" s="40"/>
    </row>
    <row r="139" spans="1:12" ht="15" x14ac:dyDescent="0.25">
      <c r="A139" s="23"/>
      <c r="B139" s="15"/>
      <c r="C139" s="53"/>
      <c r="D139" s="6"/>
      <c r="E139" s="38"/>
      <c r="F139" s="39"/>
      <c r="G139" s="39"/>
      <c r="H139" s="39"/>
      <c r="I139" s="39"/>
      <c r="J139" s="39"/>
      <c r="K139" s="39"/>
      <c r="L139" s="40"/>
    </row>
    <row r="140" spans="1:12" ht="15" x14ac:dyDescent="0.25">
      <c r="A140" s="23"/>
      <c r="B140" s="15"/>
      <c r="C140" s="53"/>
      <c r="D140" s="6"/>
      <c r="E140" s="38"/>
      <c r="F140" s="39"/>
      <c r="G140" s="39"/>
      <c r="H140" s="39"/>
      <c r="I140" s="39"/>
      <c r="J140" s="39"/>
      <c r="K140" s="39"/>
      <c r="L140" s="40"/>
    </row>
    <row r="141" spans="1:12" ht="15" x14ac:dyDescent="0.25">
      <c r="A141" s="24"/>
      <c r="B141" s="17"/>
      <c r="C141" s="79"/>
      <c r="D141" s="18" t="s">
        <v>33</v>
      </c>
      <c r="E141" s="9"/>
      <c r="F141" s="68">
        <f>SUM(F132:F140)</f>
        <v>770</v>
      </c>
      <c r="G141" s="69">
        <f t="shared" ref="G141:J141" si="30">SUM(G132:G140)</f>
        <v>24.04</v>
      </c>
      <c r="H141" s="69">
        <f t="shared" si="30"/>
        <v>27.48</v>
      </c>
      <c r="I141" s="69">
        <f t="shared" si="30"/>
        <v>105.21000000000001</v>
      </c>
      <c r="J141" s="69">
        <f t="shared" si="30"/>
        <v>855.66</v>
      </c>
      <c r="K141" s="19"/>
      <c r="L141" s="25">
        <f t="shared" ref="L141" si="31">SUM(L132:L140)</f>
        <v>0</v>
      </c>
    </row>
    <row r="142" spans="1:12" ht="15" x14ac:dyDescent="0.25">
      <c r="A142" s="23">
        <v>1</v>
      </c>
      <c r="B142" s="15">
        <v>6</v>
      </c>
      <c r="C142" s="63" t="s">
        <v>51</v>
      </c>
      <c r="D142" s="7" t="s">
        <v>52</v>
      </c>
      <c r="E142" s="44" t="s">
        <v>89</v>
      </c>
      <c r="F142" s="51">
        <v>100</v>
      </c>
      <c r="G142" s="45">
        <v>6</v>
      </c>
      <c r="H142" s="45">
        <v>5.3</v>
      </c>
      <c r="I142" s="45">
        <v>61</v>
      </c>
      <c r="J142" s="45">
        <v>316.7</v>
      </c>
      <c r="K142" s="47">
        <v>542</v>
      </c>
      <c r="L142" s="89"/>
    </row>
    <row r="143" spans="1:12" ht="15" x14ac:dyDescent="0.25">
      <c r="A143" s="23"/>
      <c r="B143" s="15"/>
      <c r="C143" s="53"/>
      <c r="D143" s="7" t="s">
        <v>24</v>
      </c>
      <c r="E143" s="44" t="s">
        <v>77</v>
      </c>
      <c r="F143" s="51">
        <v>200</v>
      </c>
      <c r="G143" s="45">
        <v>0.8</v>
      </c>
      <c r="H143" s="45">
        <v>0.6</v>
      </c>
      <c r="I143" s="45">
        <v>20.6</v>
      </c>
      <c r="J143" s="45">
        <v>94</v>
      </c>
      <c r="K143" s="47">
        <v>337</v>
      </c>
      <c r="L143" s="89"/>
    </row>
    <row r="144" spans="1:12" ht="15" x14ac:dyDescent="0.25">
      <c r="A144" s="23"/>
      <c r="B144" s="15"/>
      <c r="C144" s="53"/>
      <c r="D144" s="7" t="s">
        <v>30</v>
      </c>
      <c r="E144" s="44" t="s">
        <v>55</v>
      </c>
      <c r="F144" s="51">
        <v>200</v>
      </c>
      <c r="G144" s="45">
        <v>1</v>
      </c>
      <c r="H144" s="45">
        <v>0</v>
      </c>
      <c r="I144" s="45">
        <v>25.4</v>
      </c>
      <c r="J144" s="45">
        <v>110</v>
      </c>
      <c r="K144" s="47">
        <v>484</v>
      </c>
      <c r="L144" s="89"/>
    </row>
    <row r="145" spans="1:12" ht="15" x14ac:dyDescent="0.25">
      <c r="A145" s="23"/>
      <c r="B145" s="15"/>
      <c r="C145" s="53"/>
      <c r="D145" s="47"/>
      <c r="E145" s="44"/>
      <c r="F145" s="51"/>
      <c r="G145" s="45"/>
      <c r="H145" s="45"/>
      <c r="I145" s="45"/>
      <c r="J145" s="45"/>
      <c r="K145" s="47"/>
      <c r="L145" s="89"/>
    </row>
    <row r="146" spans="1:12" ht="15" x14ac:dyDescent="0.25">
      <c r="A146" s="23"/>
      <c r="B146" s="15"/>
      <c r="C146" s="53"/>
      <c r="D146" s="85" t="s">
        <v>33</v>
      </c>
      <c r="E146" s="9"/>
      <c r="F146" s="68">
        <f>SUM(F142:F145)</f>
        <v>500</v>
      </c>
      <c r="G146" s="69">
        <f t="shared" ref="G146:J146" si="32">SUM(G142:G145)</f>
        <v>7.8</v>
      </c>
      <c r="H146" s="69">
        <f t="shared" si="32"/>
        <v>5.8999999999999995</v>
      </c>
      <c r="I146" s="69">
        <f t="shared" si="32"/>
        <v>107</v>
      </c>
      <c r="J146" s="69">
        <f t="shared" si="32"/>
        <v>520.70000000000005</v>
      </c>
      <c r="K146" s="19"/>
      <c r="L146" s="25">
        <v>0</v>
      </c>
    </row>
    <row r="147" spans="1:12" ht="15.75" customHeight="1" thickBot="1" x14ac:dyDescent="0.25">
      <c r="A147" s="86">
        <f>A124</f>
        <v>1</v>
      </c>
      <c r="B147" s="87">
        <f>B124</f>
        <v>6</v>
      </c>
      <c r="C147" s="104" t="s">
        <v>4</v>
      </c>
      <c r="D147" s="105"/>
      <c r="E147" s="81"/>
      <c r="F147" s="82">
        <f>F131+F141+F146</f>
        <v>1770</v>
      </c>
      <c r="G147" s="83">
        <f t="shared" ref="G147:J147" si="33">G131+G141+G146</f>
        <v>48.69</v>
      </c>
      <c r="H147" s="83">
        <f t="shared" si="33"/>
        <v>57.809999999999995</v>
      </c>
      <c r="I147" s="83">
        <f t="shared" si="33"/>
        <v>266.26</v>
      </c>
      <c r="J147" s="83">
        <f t="shared" si="33"/>
        <v>1879.45</v>
      </c>
      <c r="K147" s="84"/>
      <c r="L147" s="96">
        <v>521.22</v>
      </c>
    </row>
    <row r="148" spans="1:12" ht="15" x14ac:dyDescent="0.25">
      <c r="A148" s="20">
        <v>2</v>
      </c>
      <c r="B148" s="21">
        <v>1</v>
      </c>
      <c r="C148" s="78" t="s">
        <v>20</v>
      </c>
      <c r="D148" s="5" t="s">
        <v>21</v>
      </c>
      <c r="E148" s="48" t="s">
        <v>102</v>
      </c>
      <c r="F148" s="49">
        <v>200</v>
      </c>
      <c r="G148" s="50">
        <v>4.2</v>
      </c>
      <c r="H148" s="50">
        <v>9.6</v>
      </c>
      <c r="I148" s="50">
        <v>20.8</v>
      </c>
      <c r="J148" s="50">
        <v>186.5</v>
      </c>
      <c r="K148" s="46">
        <v>196</v>
      </c>
      <c r="L148" s="37"/>
    </row>
    <row r="149" spans="1:12" ht="15" x14ac:dyDescent="0.25">
      <c r="A149" s="23"/>
      <c r="B149" s="15"/>
      <c r="C149" s="53"/>
      <c r="D149" s="7"/>
      <c r="E149" s="44" t="s">
        <v>80</v>
      </c>
      <c r="F149" s="51">
        <v>125</v>
      </c>
      <c r="G149" s="45">
        <v>2.2999999999999998</v>
      </c>
      <c r="H149" s="45">
        <v>2.5</v>
      </c>
      <c r="I149" s="45">
        <v>11.7</v>
      </c>
      <c r="J149" s="45">
        <v>119</v>
      </c>
      <c r="K149" s="47"/>
      <c r="L149" s="40"/>
    </row>
    <row r="150" spans="1:12" ht="15" x14ac:dyDescent="0.25">
      <c r="A150" s="23"/>
      <c r="B150" s="15"/>
      <c r="C150" s="53"/>
      <c r="D150" s="7"/>
      <c r="E150" s="44" t="s">
        <v>41</v>
      </c>
      <c r="F150" s="51">
        <v>20</v>
      </c>
      <c r="G150" s="45">
        <v>4.5999999999999996</v>
      </c>
      <c r="H150" s="45">
        <v>6</v>
      </c>
      <c r="I150" s="45">
        <v>0</v>
      </c>
      <c r="J150" s="45">
        <v>71.599999999999994</v>
      </c>
      <c r="K150" s="47">
        <v>16</v>
      </c>
      <c r="L150" s="40"/>
    </row>
    <row r="151" spans="1:12" ht="15" x14ac:dyDescent="0.25">
      <c r="A151" s="23"/>
      <c r="B151" s="15"/>
      <c r="C151" s="53"/>
      <c r="D151" s="7" t="s">
        <v>22</v>
      </c>
      <c r="E151" s="44" t="s">
        <v>70</v>
      </c>
      <c r="F151" s="51">
        <v>200</v>
      </c>
      <c r="G151" s="45">
        <v>4</v>
      </c>
      <c r="H151" s="45">
        <v>3.8</v>
      </c>
      <c r="I151" s="45">
        <v>9.1</v>
      </c>
      <c r="J151" s="45">
        <v>86.5</v>
      </c>
      <c r="K151" s="47">
        <v>415</v>
      </c>
      <c r="L151" s="40"/>
    </row>
    <row r="152" spans="1:12" ht="15" x14ac:dyDescent="0.25">
      <c r="A152" s="23"/>
      <c r="B152" s="15"/>
      <c r="C152" s="53"/>
      <c r="D152" s="7" t="s">
        <v>23</v>
      </c>
      <c r="E152" s="44" t="s">
        <v>65</v>
      </c>
      <c r="F152" s="51">
        <v>20</v>
      </c>
      <c r="G152" s="45">
        <v>1.5</v>
      </c>
      <c r="H152" s="45">
        <v>0.6</v>
      </c>
      <c r="I152" s="45">
        <v>10.3</v>
      </c>
      <c r="J152" s="45">
        <v>52.4</v>
      </c>
      <c r="K152" s="47">
        <v>18</v>
      </c>
      <c r="L152" s="40"/>
    </row>
    <row r="153" spans="1:12" ht="15" x14ac:dyDescent="0.25">
      <c r="A153" s="23"/>
      <c r="B153" s="15"/>
      <c r="C153" s="53"/>
      <c r="D153" s="6"/>
      <c r="E153" s="38"/>
      <c r="F153" s="39"/>
      <c r="G153" s="39"/>
      <c r="H153" s="39"/>
      <c r="I153" s="39"/>
      <c r="J153" s="39"/>
      <c r="K153" s="39"/>
      <c r="L153" s="40"/>
    </row>
    <row r="154" spans="1:12" ht="15" x14ac:dyDescent="0.25">
      <c r="A154" s="23"/>
      <c r="B154" s="15"/>
      <c r="C154" s="53"/>
      <c r="D154" s="6"/>
      <c r="E154" s="38"/>
      <c r="F154" s="39"/>
      <c r="G154" s="39"/>
      <c r="H154" s="39"/>
      <c r="I154" s="39"/>
      <c r="J154" s="39"/>
      <c r="K154" s="39"/>
      <c r="L154" s="40"/>
    </row>
    <row r="155" spans="1:12" ht="15" x14ac:dyDescent="0.25">
      <c r="A155" s="24"/>
      <c r="B155" s="17"/>
      <c r="C155" s="79"/>
      <c r="D155" s="18" t="s">
        <v>33</v>
      </c>
      <c r="E155" s="9"/>
      <c r="F155" s="68">
        <f>SUM(F148:F154)</f>
        <v>565</v>
      </c>
      <c r="G155" s="69">
        <f t="shared" ref="G155:J155" si="34">SUM(G148:G154)</f>
        <v>16.600000000000001</v>
      </c>
      <c r="H155" s="69">
        <f t="shared" si="34"/>
        <v>22.500000000000004</v>
      </c>
      <c r="I155" s="69">
        <f t="shared" si="34"/>
        <v>51.900000000000006</v>
      </c>
      <c r="J155" s="69">
        <f t="shared" si="34"/>
        <v>516</v>
      </c>
      <c r="K155" s="19"/>
      <c r="L155" s="25">
        <f t="shared" ref="L155" si="35">SUM(L148:L154)</f>
        <v>0</v>
      </c>
    </row>
    <row r="156" spans="1:12" ht="15" x14ac:dyDescent="0.25">
      <c r="A156" s="26">
        <f>A148</f>
        <v>2</v>
      </c>
      <c r="B156" s="13">
        <f>B148</f>
        <v>1</v>
      </c>
      <c r="C156" s="80" t="s">
        <v>25</v>
      </c>
      <c r="D156" s="7" t="s">
        <v>26</v>
      </c>
      <c r="E156" s="52" t="s">
        <v>60</v>
      </c>
      <c r="F156" s="51">
        <v>60</v>
      </c>
      <c r="G156" s="45">
        <v>0.66</v>
      </c>
      <c r="H156" s="45">
        <v>0.12</v>
      </c>
      <c r="I156" s="45">
        <v>2.2799999999999998</v>
      </c>
      <c r="J156" s="45">
        <v>14.4</v>
      </c>
      <c r="K156" s="47">
        <v>39</v>
      </c>
      <c r="L156" s="40"/>
    </row>
    <row r="157" spans="1:12" ht="15" x14ac:dyDescent="0.25">
      <c r="A157" s="23"/>
      <c r="B157" s="15"/>
      <c r="C157" s="53"/>
      <c r="D157" s="7" t="s">
        <v>27</v>
      </c>
      <c r="E157" s="52" t="s">
        <v>103</v>
      </c>
      <c r="F157" s="51">
        <v>210</v>
      </c>
      <c r="G157" s="45">
        <v>2.66</v>
      </c>
      <c r="H157" s="45">
        <v>4.3600000000000003</v>
      </c>
      <c r="I157" s="45">
        <v>8.39</v>
      </c>
      <c r="J157" s="45">
        <v>113.74</v>
      </c>
      <c r="K157" s="47">
        <v>81</v>
      </c>
      <c r="L157" s="40"/>
    </row>
    <row r="158" spans="1:12" ht="15" x14ac:dyDescent="0.25">
      <c r="A158" s="23"/>
      <c r="B158" s="15"/>
      <c r="C158" s="53"/>
      <c r="D158" s="7" t="s">
        <v>28</v>
      </c>
      <c r="E158" s="52" t="s">
        <v>104</v>
      </c>
      <c r="F158" s="51">
        <v>90</v>
      </c>
      <c r="G158" s="45">
        <v>14.77</v>
      </c>
      <c r="H158" s="45">
        <v>12.27</v>
      </c>
      <c r="I158" s="45">
        <v>32.729999999999997</v>
      </c>
      <c r="J158" s="45">
        <v>305.24</v>
      </c>
      <c r="K158" s="47">
        <v>299</v>
      </c>
      <c r="L158" s="40"/>
    </row>
    <row r="159" spans="1:12" ht="15" x14ac:dyDescent="0.25">
      <c r="A159" s="23"/>
      <c r="B159" s="15"/>
      <c r="C159" s="53"/>
      <c r="D159" s="7" t="s">
        <v>82</v>
      </c>
      <c r="E159" s="52" t="s">
        <v>105</v>
      </c>
      <c r="F159" s="51">
        <v>50</v>
      </c>
      <c r="G159" s="45">
        <v>0.98</v>
      </c>
      <c r="H159" s="45">
        <v>3.03</v>
      </c>
      <c r="I159" s="45">
        <v>4.18</v>
      </c>
      <c r="J159" s="45">
        <v>48.13</v>
      </c>
      <c r="K159" s="47">
        <v>326</v>
      </c>
      <c r="L159" s="40"/>
    </row>
    <row r="160" spans="1:12" ht="15" x14ac:dyDescent="0.25">
      <c r="A160" s="23"/>
      <c r="B160" s="15"/>
      <c r="C160" s="53"/>
      <c r="D160" s="7" t="s">
        <v>29</v>
      </c>
      <c r="E160" s="52" t="s">
        <v>86</v>
      </c>
      <c r="F160" s="51">
        <v>150</v>
      </c>
      <c r="G160" s="45">
        <v>6.3</v>
      </c>
      <c r="H160" s="45">
        <v>5.4</v>
      </c>
      <c r="I160" s="45">
        <v>28.6</v>
      </c>
      <c r="J160" s="45">
        <v>187.8</v>
      </c>
      <c r="K160" s="47">
        <v>341</v>
      </c>
      <c r="L160" s="40"/>
    </row>
    <row r="161" spans="1:12" ht="15" x14ac:dyDescent="0.25">
      <c r="A161" s="23"/>
      <c r="B161" s="15"/>
      <c r="C161" s="53"/>
      <c r="D161" s="7" t="s">
        <v>30</v>
      </c>
      <c r="E161" s="52" t="s">
        <v>106</v>
      </c>
      <c r="F161" s="51">
        <v>200</v>
      </c>
      <c r="G161" s="45">
        <v>0.24</v>
      </c>
      <c r="H161" s="45">
        <v>0.11</v>
      </c>
      <c r="I161" s="45">
        <v>15.34</v>
      </c>
      <c r="J161" s="45">
        <v>64.23</v>
      </c>
      <c r="K161" s="47">
        <v>482</v>
      </c>
      <c r="L161" s="40"/>
    </row>
    <row r="162" spans="1:12" ht="15" x14ac:dyDescent="0.25">
      <c r="A162" s="23"/>
      <c r="B162" s="15"/>
      <c r="C162" s="53"/>
      <c r="D162" s="7" t="s">
        <v>31</v>
      </c>
      <c r="E162" s="44" t="s">
        <v>65</v>
      </c>
      <c r="F162" s="51">
        <v>30</v>
      </c>
      <c r="G162" s="45">
        <v>2.2999999999999998</v>
      </c>
      <c r="H162" s="45">
        <v>0.9</v>
      </c>
      <c r="I162" s="45">
        <v>15.4</v>
      </c>
      <c r="J162" s="45">
        <v>78.5</v>
      </c>
      <c r="K162" s="47">
        <v>18</v>
      </c>
      <c r="L162" s="40"/>
    </row>
    <row r="163" spans="1:12" ht="15" x14ac:dyDescent="0.25">
      <c r="A163" s="23"/>
      <c r="B163" s="15"/>
      <c r="C163" s="53"/>
      <c r="D163" s="7" t="s">
        <v>32</v>
      </c>
      <c r="E163" s="44" t="s">
        <v>42</v>
      </c>
      <c r="F163" s="51">
        <v>40</v>
      </c>
      <c r="G163" s="98">
        <v>2.4</v>
      </c>
      <c r="H163" s="98">
        <v>0.5</v>
      </c>
      <c r="I163" s="51">
        <v>15.97</v>
      </c>
      <c r="J163" s="98">
        <v>78.8</v>
      </c>
      <c r="K163" s="47">
        <v>19</v>
      </c>
      <c r="L163" s="40"/>
    </row>
    <row r="164" spans="1:12" ht="15" x14ac:dyDescent="0.25">
      <c r="A164" s="23"/>
      <c r="B164" s="15"/>
      <c r="C164" s="53"/>
      <c r="D164" s="6"/>
      <c r="E164" s="38"/>
      <c r="F164" s="39"/>
      <c r="G164" s="39"/>
      <c r="H164" s="39"/>
      <c r="I164" s="39"/>
      <c r="J164" s="39"/>
      <c r="K164" s="39"/>
      <c r="L164" s="40"/>
    </row>
    <row r="165" spans="1:12" ht="15" x14ac:dyDescent="0.25">
      <c r="A165" s="24"/>
      <c r="B165" s="17"/>
      <c r="C165" s="79"/>
      <c r="D165" s="18" t="s">
        <v>33</v>
      </c>
      <c r="E165" s="9"/>
      <c r="F165" s="68">
        <f>SUM(F156:F164)</f>
        <v>830</v>
      </c>
      <c r="G165" s="69">
        <f t="shared" ref="G165:J165" si="36">SUM(G156:G164)</f>
        <v>30.31</v>
      </c>
      <c r="H165" s="69">
        <f t="shared" si="36"/>
        <v>26.689999999999998</v>
      </c>
      <c r="I165" s="69">
        <f t="shared" si="36"/>
        <v>122.89000000000001</v>
      </c>
      <c r="J165" s="69">
        <f t="shared" si="36"/>
        <v>890.83999999999992</v>
      </c>
      <c r="K165" s="19"/>
      <c r="L165" s="25">
        <f t="shared" ref="L165" si="37">SUM(L156:L164)</f>
        <v>0</v>
      </c>
    </row>
    <row r="166" spans="1:12" ht="15" x14ac:dyDescent="0.25">
      <c r="A166" s="23">
        <v>2</v>
      </c>
      <c r="B166" s="15">
        <v>1</v>
      </c>
      <c r="C166" s="63" t="s">
        <v>51</v>
      </c>
      <c r="D166" s="7" t="s">
        <v>52</v>
      </c>
      <c r="E166" s="44" t="s">
        <v>76</v>
      </c>
      <c r="F166" s="51">
        <v>100</v>
      </c>
      <c r="G166" s="45">
        <v>8.5</v>
      </c>
      <c r="H166" s="45">
        <v>4.67</v>
      </c>
      <c r="I166" s="45">
        <v>58.83</v>
      </c>
      <c r="J166" s="45">
        <v>311.67</v>
      </c>
      <c r="K166" s="47">
        <v>570</v>
      </c>
      <c r="L166" s="89"/>
    </row>
    <row r="167" spans="1:12" ht="15" x14ac:dyDescent="0.25">
      <c r="A167" s="23"/>
      <c r="B167" s="15"/>
      <c r="C167" s="53"/>
      <c r="D167" s="7" t="s">
        <v>24</v>
      </c>
      <c r="E167" s="44" t="s">
        <v>54</v>
      </c>
      <c r="F167" s="51">
        <v>200</v>
      </c>
      <c r="G167" s="45">
        <v>0.8</v>
      </c>
      <c r="H167" s="45">
        <v>0.8</v>
      </c>
      <c r="I167" s="45">
        <v>19.600000000000001</v>
      </c>
      <c r="J167" s="45">
        <v>94</v>
      </c>
      <c r="K167" s="47">
        <v>337</v>
      </c>
      <c r="L167" s="89"/>
    </row>
    <row r="168" spans="1:12" ht="15" x14ac:dyDescent="0.25">
      <c r="A168" s="23"/>
      <c r="B168" s="15"/>
      <c r="C168" s="53"/>
      <c r="D168" s="7" t="s">
        <v>30</v>
      </c>
      <c r="E168" s="44" t="s">
        <v>55</v>
      </c>
      <c r="F168" s="51">
        <v>200</v>
      </c>
      <c r="G168" s="45">
        <v>1</v>
      </c>
      <c r="H168" s="45">
        <v>0</v>
      </c>
      <c r="I168" s="45">
        <v>25.4</v>
      </c>
      <c r="J168" s="45">
        <v>110</v>
      </c>
      <c r="K168" s="47">
        <v>484</v>
      </c>
      <c r="L168" s="89"/>
    </row>
    <row r="169" spans="1:12" ht="15" x14ac:dyDescent="0.25">
      <c r="A169" s="23"/>
      <c r="B169" s="15"/>
      <c r="C169" s="53"/>
      <c r="D169" s="47"/>
      <c r="E169" s="44"/>
      <c r="F169" s="51"/>
      <c r="G169" s="45"/>
      <c r="H169" s="45"/>
      <c r="I169" s="45"/>
      <c r="J169" s="45"/>
      <c r="K169" s="47"/>
      <c r="L169" s="89"/>
    </row>
    <row r="170" spans="1:12" ht="15" x14ac:dyDescent="0.25">
      <c r="A170" s="23"/>
      <c r="B170" s="15"/>
      <c r="C170" s="53"/>
      <c r="D170" s="85" t="s">
        <v>33</v>
      </c>
      <c r="E170" s="9"/>
      <c r="F170" s="68">
        <f>SUM(F166:F169)</f>
        <v>500</v>
      </c>
      <c r="G170" s="69">
        <f t="shared" ref="G170:J170" si="38">SUM(G166:G169)</f>
        <v>10.3</v>
      </c>
      <c r="H170" s="69">
        <f t="shared" si="38"/>
        <v>5.47</v>
      </c>
      <c r="I170" s="69">
        <f t="shared" si="38"/>
        <v>103.83000000000001</v>
      </c>
      <c r="J170" s="69">
        <f t="shared" si="38"/>
        <v>515.67000000000007</v>
      </c>
      <c r="K170" s="19"/>
      <c r="L170" s="25">
        <v>0</v>
      </c>
    </row>
    <row r="171" spans="1:12" ht="15.75" thickBot="1" x14ac:dyDescent="0.25">
      <c r="A171" s="86">
        <f>A148</f>
        <v>2</v>
      </c>
      <c r="B171" s="87">
        <f>B148</f>
        <v>1</v>
      </c>
      <c r="C171" s="104" t="s">
        <v>4</v>
      </c>
      <c r="D171" s="105"/>
      <c r="E171" s="81"/>
      <c r="F171" s="82">
        <f>F155+F165+F170</f>
        <v>1895</v>
      </c>
      <c r="G171" s="83">
        <f t="shared" ref="G171:J171" si="39">G155+G165+G170</f>
        <v>57.209999999999994</v>
      </c>
      <c r="H171" s="83">
        <f t="shared" si="39"/>
        <v>54.66</v>
      </c>
      <c r="I171" s="83">
        <f t="shared" si="39"/>
        <v>278.62</v>
      </c>
      <c r="J171" s="83">
        <f t="shared" si="39"/>
        <v>1922.51</v>
      </c>
      <c r="K171" s="84"/>
      <c r="L171" s="96">
        <v>521.22</v>
      </c>
    </row>
    <row r="172" spans="1:12" ht="15" x14ac:dyDescent="0.25">
      <c r="A172" s="20">
        <v>2</v>
      </c>
      <c r="B172" s="21">
        <v>2</v>
      </c>
      <c r="C172" s="78" t="s">
        <v>20</v>
      </c>
      <c r="D172" s="5" t="s">
        <v>21</v>
      </c>
      <c r="E172" s="59" t="s">
        <v>107</v>
      </c>
      <c r="F172" s="49">
        <v>180</v>
      </c>
      <c r="G172" s="60">
        <v>40.299999999999997</v>
      </c>
      <c r="H172" s="60">
        <v>21.5</v>
      </c>
      <c r="I172" s="60">
        <v>55.8</v>
      </c>
      <c r="J172" s="60">
        <v>453</v>
      </c>
      <c r="K172" s="46">
        <v>223</v>
      </c>
      <c r="L172" s="37"/>
    </row>
    <row r="173" spans="1:12" ht="15" x14ac:dyDescent="0.25">
      <c r="A173" s="23"/>
      <c r="B173" s="15"/>
      <c r="C173" s="53"/>
      <c r="D173" s="7"/>
      <c r="E173" s="61" t="s">
        <v>108</v>
      </c>
      <c r="F173" s="51">
        <v>20</v>
      </c>
      <c r="G173" s="58">
        <v>1.2</v>
      </c>
      <c r="H173" s="58">
        <v>0.75</v>
      </c>
      <c r="I173" s="58">
        <v>8.52</v>
      </c>
      <c r="J173" s="58">
        <v>39</v>
      </c>
      <c r="K173" s="47"/>
      <c r="L173" s="40"/>
    </row>
    <row r="174" spans="1:12" ht="15" x14ac:dyDescent="0.25">
      <c r="A174" s="23"/>
      <c r="B174" s="15"/>
      <c r="C174" s="53"/>
      <c r="D174" s="7"/>
      <c r="E174" s="61" t="s">
        <v>40</v>
      </c>
      <c r="F174" s="51">
        <v>10</v>
      </c>
      <c r="G174" s="56">
        <v>0.1</v>
      </c>
      <c r="H174" s="56">
        <v>8.3000000000000007</v>
      </c>
      <c r="I174" s="56">
        <v>0.1</v>
      </c>
      <c r="J174" s="56">
        <v>74.900000000000006</v>
      </c>
      <c r="K174" s="47">
        <v>13</v>
      </c>
      <c r="L174" s="40"/>
    </row>
    <row r="175" spans="1:12" ht="15" x14ac:dyDescent="0.25">
      <c r="A175" s="23"/>
      <c r="B175" s="15"/>
      <c r="C175" s="53"/>
      <c r="D175" s="7"/>
      <c r="E175" s="61" t="s">
        <v>58</v>
      </c>
      <c r="F175" s="51">
        <v>50</v>
      </c>
      <c r="G175" s="56">
        <v>0.4</v>
      </c>
      <c r="H175" s="56">
        <v>0.05</v>
      </c>
      <c r="I175" s="56">
        <v>39.9</v>
      </c>
      <c r="J175" s="56">
        <v>163</v>
      </c>
      <c r="K175" s="47"/>
      <c r="L175" s="40"/>
    </row>
    <row r="176" spans="1:12" ht="15" x14ac:dyDescent="0.25">
      <c r="A176" s="23"/>
      <c r="B176" s="15"/>
      <c r="C176" s="53"/>
      <c r="D176" s="7" t="s">
        <v>22</v>
      </c>
      <c r="E176" s="61" t="s">
        <v>98</v>
      </c>
      <c r="F176" s="51">
        <v>200</v>
      </c>
      <c r="G176" s="56">
        <v>0</v>
      </c>
      <c r="H176" s="56">
        <v>0</v>
      </c>
      <c r="I176" s="56">
        <v>6</v>
      </c>
      <c r="J176" s="56">
        <v>24</v>
      </c>
      <c r="K176" s="47">
        <v>420</v>
      </c>
      <c r="L176" s="40"/>
    </row>
    <row r="177" spans="1:12" ht="15" x14ac:dyDescent="0.25">
      <c r="A177" s="23"/>
      <c r="B177" s="15"/>
      <c r="C177" s="53"/>
      <c r="D177" s="7" t="s">
        <v>23</v>
      </c>
      <c r="E177" s="44" t="s">
        <v>65</v>
      </c>
      <c r="F177" s="51">
        <v>40</v>
      </c>
      <c r="G177" s="66">
        <v>4.5</v>
      </c>
      <c r="H177" s="66">
        <v>1.7</v>
      </c>
      <c r="I177" s="66">
        <v>30.8</v>
      </c>
      <c r="J177" s="66">
        <v>157</v>
      </c>
      <c r="K177" s="47">
        <v>18</v>
      </c>
      <c r="L177" s="40"/>
    </row>
    <row r="178" spans="1:12" ht="15" x14ac:dyDescent="0.25">
      <c r="A178" s="23"/>
      <c r="B178" s="15"/>
      <c r="C178" s="53"/>
      <c r="D178" s="6"/>
      <c r="E178" s="38"/>
      <c r="F178" s="39"/>
      <c r="G178" s="39"/>
      <c r="H178" s="39"/>
      <c r="I178" s="39"/>
      <c r="J178" s="39"/>
      <c r="K178" s="39"/>
      <c r="L178" s="40"/>
    </row>
    <row r="179" spans="1:12" ht="15" x14ac:dyDescent="0.25">
      <c r="A179" s="24"/>
      <c r="B179" s="17"/>
      <c r="C179" s="79"/>
      <c r="D179" s="18" t="s">
        <v>33</v>
      </c>
      <c r="E179" s="9"/>
      <c r="F179" s="68">
        <f>SUM(F172:F178)</f>
        <v>500</v>
      </c>
      <c r="G179" s="69">
        <f t="shared" ref="G179:J179" si="40">SUM(G172:G178)</f>
        <v>46.5</v>
      </c>
      <c r="H179" s="69">
        <f t="shared" si="40"/>
        <v>32.300000000000004</v>
      </c>
      <c r="I179" s="69">
        <f t="shared" si="40"/>
        <v>141.12</v>
      </c>
      <c r="J179" s="69">
        <f t="shared" si="40"/>
        <v>910.9</v>
      </c>
      <c r="K179" s="19"/>
      <c r="L179" s="25">
        <f t="shared" ref="L179" si="41">SUM(L172:L178)</f>
        <v>0</v>
      </c>
    </row>
    <row r="180" spans="1:12" ht="15" x14ac:dyDescent="0.25">
      <c r="A180" s="26">
        <f>A172</f>
        <v>2</v>
      </c>
      <c r="B180" s="13">
        <f>B172</f>
        <v>2</v>
      </c>
      <c r="C180" s="80" t="s">
        <v>25</v>
      </c>
      <c r="D180" s="7" t="s">
        <v>26</v>
      </c>
      <c r="E180" s="61" t="s">
        <v>47</v>
      </c>
      <c r="F180" s="51">
        <v>60</v>
      </c>
      <c r="G180" s="66">
        <v>0.42</v>
      </c>
      <c r="H180" s="66">
        <v>0.06</v>
      </c>
      <c r="I180" s="66">
        <v>2.2200000000000002</v>
      </c>
      <c r="J180" s="62">
        <v>8.2200000000000006</v>
      </c>
      <c r="K180" s="47">
        <v>37</v>
      </c>
      <c r="L180" s="40"/>
    </row>
    <row r="181" spans="1:12" ht="15" x14ac:dyDescent="0.25">
      <c r="A181" s="23"/>
      <c r="B181" s="15"/>
      <c r="C181" s="53"/>
      <c r="D181" s="7" t="s">
        <v>27</v>
      </c>
      <c r="E181" s="61" t="s">
        <v>109</v>
      </c>
      <c r="F181" s="51">
        <v>210</v>
      </c>
      <c r="G181" s="66">
        <v>3.08</v>
      </c>
      <c r="H181" s="66">
        <v>3.91</v>
      </c>
      <c r="I181" s="66">
        <v>11.04</v>
      </c>
      <c r="J181" s="62">
        <v>92.04</v>
      </c>
      <c r="K181" s="47">
        <v>96</v>
      </c>
      <c r="L181" s="40"/>
    </row>
    <row r="182" spans="1:12" ht="15" x14ac:dyDescent="0.25">
      <c r="A182" s="23"/>
      <c r="B182" s="15"/>
      <c r="C182" s="53"/>
      <c r="D182" s="7" t="s">
        <v>28</v>
      </c>
      <c r="E182" s="61" t="s">
        <v>73</v>
      </c>
      <c r="F182" s="51">
        <v>90</v>
      </c>
      <c r="G182" s="66">
        <v>10.53</v>
      </c>
      <c r="H182" s="66">
        <v>10.78</v>
      </c>
      <c r="I182" s="66">
        <v>19.84</v>
      </c>
      <c r="J182" s="62">
        <v>210.84</v>
      </c>
      <c r="K182" s="47">
        <v>234</v>
      </c>
      <c r="L182" s="40"/>
    </row>
    <row r="183" spans="1:12" ht="15" x14ac:dyDescent="0.25">
      <c r="A183" s="23"/>
      <c r="B183" s="15"/>
      <c r="C183" s="53"/>
      <c r="D183" s="7" t="s">
        <v>29</v>
      </c>
      <c r="E183" s="61" t="s">
        <v>74</v>
      </c>
      <c r="F183" s="51">
        <v>150</v>
      </c>
      <c r="G183" s="66">
        <v>3.3</v>
      </c>
      <c r="H183" s="66">
        <v>4.9000000000000004</v>
      </c>
      <c r="I183" s="66">
        <v>22</v>
      </c>
      <c r="J183" s="62">
        <v>145.6</v>
      </c>
      <c r="K183" s="47">
        <v>354</v>
      </c>
      <c r="L183" s="40"/>
    </row>
    <row r="184" spans="1:12" ht="15" x14ac:dyDescent="0.25">
      <c r="A184" s="23"/>
      <c r="B184" s="15"/>
      <c r="C184" s="53"/>
      <c r="D184" s="7" t="s">
        <v>30</v>
      </c>
      <c r="E184" s="61" t="s">
        <v>64</v>
      </c>
      <c r="F184" s="51">
        <v>200</v>
      </c>
      <c r="G184" s="66">
        <v>0.08</v>
      </c>
      <c r="H184" s="66">
        <v>0.08</v>
      </c>
      <c r="I184" s="66">
        <v>16.93</v>
      </c>
      <c r="J184" s="62">
        <v>69.25</v>
      </c>
      <c r="K184" s="47">
        <v>342</v>
      </c>
      <c r="L184" s="40"/>
    </row>
    <row r="185" spans="1:12" ht="15" x14ac:dyDescent="0.25">
      <c r="A185" s="23"/>
      <c r="B185" s="15"/>
      <c r="C185" s="53"/>
      <c r="D185" s="7" t="s">
        <v>31</v>
      </c>
      <c r="E185" s="61" t="s">
        <v>65</v>
      </c>
      <c r="F185" s="51">
        <v>30</v>
      </c>
      <c r="G185" s="66">
        <v>2.2999999999999998</v>
      </c>
      <c r="H185" s="66">
        <v>0.9</v>
      </c>
      <c r="I185" s="66">
        <v>15.4</v>
      </c>
      <c r="J185" s="56">
        <v>78.5</v>
      </c>
      <c r="K185" s="47">
        <v>18</v>
      </c>
      <c r="L185" s="40"/>
    </row>
    <row r="186" spans="1:12" ht="15" x14ac:dyDescent="0.25">
      <c r="A186" s="23"/>
      <c r="B186" s="15"/>
      <c r="C186" s="53"/>
      <c r="D186" s="7" t="s">
        <v>32</v>
      </c>
      <c r="E186" s="61" t="s">
        <v>42</v>
      </c>
      <c r="F186" s="51">
        <v>40</v>
      </c>
      <c r="G186" s="66">
        <v>2.4</v>
      </c>
      <c r="H186" s="66">
        <v>0.5</v>
      </c>
      <c r="I186" s="66">
        <v>16</v>
      </c>
      <c r="J186" s="56">
        <v>78.8</v>
      </c>
      <c r="K186" s="47">
        <v>19</v>
      </c>
      <c r="L186" s="40"/>
    </row>
    <row r="187" spans="1:12" ht="15" x14ac:dyDescent="0.25">
      <c r="A187" s="23"/>
      <c r="B187" s="15"/>
      <c r="C187" s="53"/>
      <c r="D187" s="6"/>
      <c r="E187" s="38"/>
      <c r="F187" s="39"/>
      <c r="G187" s="39"/>
      <c r="H187" s="39"/>
      <c r="I187" s="39"/>
      <c r="J187" s="39"/>
      <c r="K187" s="39"/>
      <c r="L187" s="40"/>
    </row>
    <row r="188" spans="1:12" ht="15" x14ac:dyDescent="0.25">
      <c r="A188" s="23"/>
      <c r="B188" s="15"/>
      <c r="C188" s="53"/>
      <c r="D188" s="6"/>
      <c r="E188" s="38"/>
      <c r="F188" s="39"/>
      <c r="G188" s="39"/>
      <c r="H188" s="39"/>
      <c r="I188" s="39"/>
      <c r="J188" s="39"/>
      <c r="K188" s="39"/>
      <c r="L188" s="40"/>
    </row>
    <row r="189" spans="1:12" ht="15" x14ac:dyDescent="0.25">
      <c r="A189" s="23"/>
      <c r="B189" s="15"/>
      <c r="C189" s="79"/>
      <c r="D189" s="18" t="s">
        <v>33</v>
      </c>
      <c r="E189" s="9"/>
      <c r="F189" s="68">
        <f>SUM(F180:F188)</f>
        <v>780</v>
      </c>
      <c r="G189" s="69">
        <f t="shared" ref="G189:J189" si="42">SUM(G180:G188)</f>
        <v>22.109999999999996</v>
      </c>
      <c r="H189" s="69">
        <f t="shared" si="42"/>
        <v>21.129999999999995</v>
      </c>
      <c r="I189" s="69">
        <f t="shared" si="42"/>
        <v>103.43</v>
      </c>
      <c r="J189" s="69">
        <f t="shared" si="42"/>
        <v>683.25</v>
      </c>
      <c r="K189" s="19"/>
      <c r="L189" s="25">
        <f t="shared" ref="L189" si="43">SUM(L180:L188)</f>
        <v>0</v>
      </c>
    </row>
    <row r="190" spans="1:12" ht="15" x14ac:dyDescent="0.25">
      <c r="A190" s="99">
        <v>2</v>
      </c>
      <c r="B190" s="13">
        <v>2</v>
      </c>
      <c r="C190" s="95" t="s">
        <v>51</v>
      </c>
      <c r="D190" s="7" t="s">
        <v>52</v>
      </c>
      <c r="E190" s="44" t="s">
        <v>89</v>
      </c>
      <c r="F190" s="51">
        <v>100</v>
      </c>
      <c r="G190" s="66">
        <v>6</v>
      </c>
      <c r="H190" s="66">
        <v>5.3</v>
      </c>
      <c r="I190" s="66">
        <v>61</v>
      </c>
      <c r="J190" s="66">
        <v>316.7</v>
      </c>
      <c r="K190" s="47">
        <v>542</v>
      </c>
      <c r="L190" s="89"/>
    </row>
    <row r="191" spans="1:12" ht="15" x14ac:dyDescent="0.25">
      <c r="A191" s="100"/>
      <c r="B191" s="14"/>
      <c r="C191"/>
      <c r="D191" s="7" t="s">
        <v>24</v>
      </c>
      <c r="E191" s="44" t="s">
        <v>67</v>
      </c>
      <c r="F191" s="51">
        <v>200</v>
      </c>
      <c r="G191" s="66">
        <v>1.8</v>
      </c>
      <c r="H191" s="66">
        <v>0.4</v>
      </c>
      <c r="I191" s="66">
        <v>16.2</v>
      </c>
      <c r="J191" s="66">
        <v>86</v>
      </c>
      <c r="K191" s="47">
        <v>337</v>
      </c>
      <c r="L191" s="89"/>
    </row>
    <row r="192" spans="1:12" ht="15" x14ac:dyDescent="0.25">
      <c r="A192" s="100"/>
      <c r="B192" s="14"/>
      <c r="C192"/>
      <c r="D192" s="7" t="s">
        <v>30</v>
      </c>
      <c r="E192" s="44" t="s">
        <v>55</v>
      </c>
      <c r="F192" s="51">
        <v>200</v>
      </c>
      <c r="G192" s="66">
        <v>1</v>
      </c>
      <c r="H192" s="66">
        <v>0.2</v>
      </c>
      <c r="I192" s="66">
        <v>20.2</v>
      </c>
      <c r="J192" s="66">
        <v>92</v>
      </c>
      <c r="K192" s="47">
        <v>484</v>
      </c>
      <c r="L192" s="89"/>
    </row>
    <row r="193" spans="1:12" ht="15" x14ac:dyDescent="0.25">
      <c r="A193" s="100"/>
      <c r="B193" s="14"/>
      <c r="C193"/>
      <c r="D193" s="47"/>
      <c r="E193" s="44"/>
      <c r="F193" s="51"/>
      <c r="G193" s="66"/>
      <c r="H193" s="66"/>
      <c r="I193" s="66"/>
      <c r="J193" s="66"/>
      <c r="K193" s="47"/>
      <c r="L193" s="89"/>
    </row>
    <row r="194" spans="1:12" ht="15" x14ac:dyDescent="0.25">
      <c r="A194" s="101"/>
      <c r="B194" s="16"/>
      <c r="C194"/>
      <c r="D194" s="85" t="s">
        <v>33</v>
      </c>
      <c r="E194" s="9"/>
      <c r="F194" s="68">
        <f>SUM(F190:F193)</f>
        <v>500</v>
      </c>
      <c r="G194" s="69">
        <f t="shared" ref="G194:J194" si="44">SUM(G190:G193)</f>
        <v>8.8000000000000007</v>
      </c>
      <c r="H194" s="69">
        <f t="shared" si="44"/>
        <v>5.9</v>
      </c>
      <c r="I194" s="69">
        <f t="shared" si="44"/>
        <v>97.4</v>
      </c>
      <c r="J194" s="69">
        <f t="shared" si="44"/>
        <v>494.7</v>
      </c>
      <c r="K194" s="19"/>
      <c r="L194" s="25">
        <v>0</v>
      </c>
    </row>
    <row r="195" spans="1:12" ht="15.75" thickBot="1" x14ac:dyDescent="0.25">
      <c r="A195" s="65">
        <f>A172</f>
        <v>2</v>
      </c>
      <c r="B195" s="97">
        <f>B172</f>
        <v>2</v>
      </c>
      <c r="C195" s="104" t="s">
        <v>4</v>
      </c>
      <c r="D195" s="105"/>
      <c r="E195" s="81"/>
      <c r="F195" s="82">
        <f>F179+F189+F194</f>
        <v>1780</v>
      </c>
      <c r="G195" s="83">
        <f t="shared" ref="G195:J195" si="45">G179+G189+G194</f>
        <v>77.41</v>
      </c>
      <c r="H195" s="83">
        <f t="shared" si="45"/>
        <v>59.33</v>
      </c>
      <c r="I195" s="83">
        <f t="shared" si="45"/>
        <v>341.95000000000005</v>
      </c>
      <c r="J195" s="83">
        <f t="shared" si="45"/>
        <v>2088.85</v>
      </c>
      <c r="K195" s="84"/>
      <c r="L195" s="96">
        <v>521.22</v>
      </c>
    </row>
    <row r="196" spans="1:12" ht="15" x14ac:dyDescent="0.25">
      <c r="A196" s="20">
        <v>2</v>
      </c>
      <c r="B196" s="21">
        <v>3</v>
      </c>
      <c r="C196" s="22" t="s">
        <v>20</v>
      </c>
      <c r="D196" s="5" t="s">
        <v>21</v>
      </c>
      <c r="E196" s="48" t="s">
        <v>56</v>
      </c>
      <c r="F196" s="49">
        <v>200</v>
      </c>
      <c r="G196" s="50">
        <v>7</v>
      </c>
      <c r="H196" s="50">
        <v>7.07</v>
      </c>
      <c r="I196" s="50">
        <v>41.29</v>
      </c>
      <c r="J196" s="50">
        <v>257</v>
      </c>
      <c r="K196" s="46">
        <v>275</v>
      </c>
      <c r="L196" s="37"/>
    </row>
    <row r="197" spans="1:12" ht="15" x14ac:dyDescent="0.25">
      <c r="A197" s="23"/>
      <c r="B197" s="15"/>
      <c r="C197" s="11"/>
      <c r="D197" s="7"/>
      <c r="E197" s="44" t="s">
        <v>41</v>
      </c>
      <c r="F197" s="51">
        <v>20</v>
      </c>
      <c r="G197" s="45">
        <v>4.5999999999999996</v>
      </c>
      <c r="H197" s="45">
        <v>6</v>
      </c>
      <c r="I197" s="45">
        <v>0</v>
      </c>
      <c r="J197" s="45">
        <v>71.599999999999994</v>
      </c>
      <c r="K197" s="47">
        <v>16</v>
      </c>
      <c r="L197" s="40"/>
    </row>
    <row r="198" spans="1:12" ht="15" x14ac:dyDescent="0.25">
      <c r="A198" s="23"/>
      <c r="B198" s="15"/>
      <c r="C198" s="11"/>
      <c r="D198" s="7"/>
      <c r="E198" s="44" t="s">
        <v>40</v>
      </c>
      <c r="F198" s="51">
        <v>10</v>
      </c>
      <c r="G198" s="45">
        <v>0.1</v>
      </c>
      <c r="H198" s="45">
        <v>8.3000000000000007</v>
      </c>
      <c r="I198" s="45">
        <v>0.1</v>
      </c>
      <c r="J198" s="45">
        <v>74.900000000000006</v>
      </c>
      <c r="K198" s="47">
        <v>13</v>
      </c>
      <c r="L198" s="40"/>
    </row>
    <row r="199" spans="1:12" ht="15.75" customHeight="1" x14ac:dyDescent="0.25">
      <c r="A199" s="23"/>
      <c r="B199" s="15"/>
      <c r="C199" s="11"/>
      <c r="D199" s="7"/>
      <c r="E199" s="44" t="s">
        <v>54</v>
      </c>
      <c r="F199" s="51">
        <v>100</v>
      </c>
      <c r="G199" s="45">
        <v>0.4</v>
      </c>
      <c r="H199" s="45">
        <v>0.4</v>
      </c>
      <c r="I199" s="45">
        <v>9.8000000000000007</v>
      </c>
      <c r="J199" s="45">
        <v>47</v>
      </c>
      <c r="K199" s="47">
        <v>337</v>
      </c>
      <c r="L199" s="40"/>
    </row>
    <row r="200" spans="1:12" ht="15" x14ac:dyDescent="0.25">
      <c r="A200" s="23"/>
      <c r="B200" s="15"/>
      <c r="C200" s="11"/>
      <c r="D200" s="7" t="s">
        <v>22</v>
      </c>
      <c r="E200" s="44" t="s">
        <v>44</v>
      </c>
      <c r="F200" s="51">
        <v>200</v>
      </c>
      <c r="G200" s="45">
        <v>4.4000000000000004</v>
      </c>
      <c r="H200" s="45">
        <v>4</v>
      </c>
      <c r="I200" s="45">
        <v>16.399999999999999</v>
      </c>
      <c r="J200" s="45">
        <v>119.6</v>
      </c>
      <c r="K200" s="47">
        <v>418</v>
      </c>
      <c r="L200" s="40"/>
    </row>
    <row r="201" spans="1:12" ht="15" x14ac:dyDescent="0.25">
      <c r="A201" s="23"/>
      <c r="B201" s="15"/>
      <c r="C201" s="11"/>
      <c r="D201" s="7" t="s">
        <v>23</v>
      </c>
      <c r="E201" s="44" t="s">
        <v>65</v>
      </c>
      <c r="F201" s="51">
        <v>20</v>
      </c>
      <c r="G201" s="45">
        <v>1.5</v>
      </c>
      <c r="H201" s="45">
        <v>0.6</v>
      </c>
      <c r="I201" s="45">
        <v>10.3</v>
      </c>
      <c r="J201" s="45">
        <v>52.35</v>
      </c>
      <c r="K201" s="47">
        <v>18</v>
      </c>
      <c r="L201" s="40"/>
    </row>
    <row r="202" spans="1:12" ht="15" x14ac:dyDescent="0.25">
      <c r="A202" s="23"/>
      <c r="B202" s="15"/>
      <c r="C202" s="11"/>
      <c r="D202" s="6"/>
      <c r="E202" s="38"/>
      <c r="F202" s="39"/>
      <c r="G202" s="39"/>
      <c r="H202" s="39"/>
      <c r="I202" s="39"/>
      <c r="J202" s="39"/>
      <c r="K202" s="39"/>
      <c r="L202" s="40"/>
    </row>
    <row r="203" spans="1:12" ht="15" x14ac:dyDescent="0.25">
      <c r="A203" s="24"/>
      <c r="B203" s="17"/>
      <c r="C203" s="8"/>
      <c r="D203" s="18" t="s">
        <v>33</v>
      </c>
      <c r="E203" s="9"/>
      <c r="F203" s="68">
        <f>SUM(F196:F202)</f>
        <v>550</v>
      </c>
      <c r="G203" s="69">
        <f t="shared" ref="G203:J203" si="46">SUM(G196:G202)</f>
        <v>18</v>
      </c>
      <c r="H203" s="69">
        <f t="shared" si="46"/>
        <v>26.37</v>
      </c>
      <c r="I203" s="69">
        <f t="shared" si="46"/>
        <v>77.89</v>
      </c>
      <c r="J203" s="69">
        <f t="shared" si="46"/>
        <v>622.45000000000005</v>
      </c>
      <c r="K203" s="19"/>
      <c r="L203" s="25">
        <f t="shared" ref="L203" si="47">SUM(L196:L202)</f>
        <v>0</v>
      </c>
    </row>
    <row r="204" spans="1:12" ht="15" x14ac:dyDescent="0.25">
      <c r="A204" s="26">
        <f>A196</f>
        <v>2</v>
      </c>
      <c r="B204" s="13">
        <f>B196</f>
        <v>3</v>
      </c>
      <c r="C204" s="10" t="s">
        <v>25</v>
      </c>
      <c r="D204" s="7" t="s">
        <v>26</v>
      </c>
      <c r="E204" s="52" t="s">
        <v>71</v>
      </c>
      <c r="F204" s="51">
        <v>60</v>
      </c>
      <c r="G204" s="45">
        <v>0.14000000000000001</v>
      </c>
      <c r="H204" s="45">
        <v>2.88</v>
      </c>
      <c r="I204" s="45">
        <v>0.71</v>
      </c>
      <c r="J204" s="45">
        <v>29.16</v>
      </c>
      <c r="K204" s="47">
        <v>79</v>
      </c>
      <c r="L204" s="40"/>
    </row>
    <row r="205" spans="1:12" ht="15" x14ac:dyDescent="0.25">
      <c r="A205" s="23"/>
      <c r="B205" s="15"/>
      <c r="C205" s="11"/>
      <c r="D205" s="7" t="s">
        <v>27</v>
      </c>
      <c r="E205" s="52" t="s">
        <v>110</v>
      </c>
      <c r="F205" s="51">
        <v>210</v>
      </c>
      <c r="G205" s="45">
        <v>1.5</v>
      </c>
      <c r="H205" s="45">
        <v>4.9800000000000004</v>
      </c>
      <c r="I205" s="45">
        <v>7.16</v>
      </c>
      <c r="J205" s="45">
        <v>62.02</v>
      </c>
      <c r="K205" s="47">
        <v>99</v>
      </c>
      <c r="L205" s="40"/>
    </row>
    <row r="206" spans="1:12" ht="15" x14ac:dyDescent="0.25">
      <c r="A206" s="23"/>
      <c r="B206" s="15"/>
      <c r="C206" s="11"/>
      <c r="D206" s="7" t="s">
        <v>28</v>
      </c>
      <c r="E206" s="52" t="s">
        <v>62</v>
      </c>
      <c r="F206" s="51">
        <v>100</v>
      </c>
      <c r="G206" s="45">
        <v>15.08</v>
      </c>
      <c r="H206" s="45">
        <v>17.55</v>
      </c>
      <c r="I206" s="45">
        <v>29.89</v>
      </c>
      <c r="J206" s="45">
        <v>361.33</v>
      </c>
      <c r="K206" s="47">
        <v>354</v>
      </c>
      <c r="L206" s="40"/>
    </row>
    <row r="207" spans="1:12" ht="15" x14ac:dyDescent="0.25">
      <c r="A207" s="23"/>
      <c r="B207" s="15"/>
      <c r="C207" s="11"/>
      <c r="D207" s="7" t="s">
        <v>29</v>
      </c>
      <c r="E207" s="52" t="s">
        <v>101</v>
      </c>
      <c r="F207" s="51">
        <v>150</v>
      </c>
      <c r="G207" s="45">
        <v>3.6</v>
      </c>
      <c r="H207" s="45">
        <v>4.8</v>
      </c>
      <c r="I207" s="45">
        <v>36.4</v>
      </c>
      <c r="J207" s="45">
        <v>203.5</v>
      </c>
      <c r="K207" s="47">
        <v>195</v>
      </c>
      <c r="L207" s="40"/>
    </row>
    <row r="208" spans="1:12" ht="15" x14ac:dyDescent="0.25">
      <c r="A208" s="23"/>
      <c r="B208" s="15"/>
      <c r="C208" s="11"/>
      <c r="D208" s="7" t="s">
        <v>30</v>
      </c>
      <c r="E208" s="52" t="s">
        <v>88</v>
      </c>
      <c r="F208" s="51">
        <v>200</v>
      </c>
      <c r="G208" s="45">
        <v>0.3</v>
      </c>
      <c r="H208" s="45">
        <v>0.01</v>
      </c>
      <c r="I208" s="45">
        <v>17.5</v>
      </c>
      <c r="J208" s="45">
        <v>72</v>
      </c>
      <c r="K208" s="47">
        <v>512</v>
      </c>
      <c r="L208" s="40"/>
    </row>
    <row r="209" spans="1:12" ht="15" x14ac:dyDescent="0.25">
      <c r="A209" s="23"/>
      <c r="B209" s="15"/>
      <c r="C209" s="11"/>
      <c r="D209" s="7" t="s">
        <v>31</v>
      </c>
      <c r="E209" s="52" t="s">
        <v>65</v>
      </c>
      <c r="F209" s="51">
        <v>30</v>
      </c>
      <c r="G209" s="45">
        <v>2.25</v>
      </c>
      <c r="H209" s="45">
        <v>0.85</v>
      </c>
      <c r="I209" s="45">
        <v>15.4</v>
      </c>
      <c r="J209" s="45">
        <v>78.5</v>
      </c>
      <c r="K209" s="47">
        <v>18</v>
      </c>
      <c r="L209" s="40"/>
    </row>
    <row r="210" spans="1:12" ht="15" x14ac:dyDescent="0.25">
      <c r="A210" s="23"/>
      <c r="B210" s="15"/>
      <c r="C210" s="11"/>
      <c r="D210" s="7" t="s">
        <v>32</v>
      </c>
      <c r="E210" s="44" t="s">
        <v>42</v>
      </c>
      <c r="F210" s="51">
        <v>40</v>
      </c>
      <c r="G210" s="45">
        <v>2.44</v>
      </c>
      <c r="H210" s="45">
        <v>0.48</v>
      </c>
      <c r="I210" s="45">
        <v>15.97</v>
      </c>
      <c r="J210" s="45">
        <v>78.8</v>
      </c>
      <c r="K210" s="47">
        <v>19</v>
      </c>
      <c r="L210" s="40"/>
    </row>
    <row r="211" spans="1:12" ht="15" x14ac:dyDescent="0.25">
      <c r="A211" s="23"/>
      <c r="B211" s="15"/>
      <c r="C211" s="11"/>
      <c r="D211" s="6"/>
      <c r="E211" s="38"/>
      <c r="F211" s="39"/>
      <c r="G211" s="39"/>
      <c r="H211" s="39"/>
      <c r="I211" s="39"/>
      <c r="J211" s="39"/>
      <c r="K211" s="39"/>
      <c r="L211" s="40"/>
    </row>
    <row r="212" spans="1:12" ht="15" x14ac:dyDescent="0.25">
      <c r="A212" s="23"/>
      <c r="B212" s="15"/>
      <c r="C212" s="11"/>
      <c r="D212" s="6"/>
      <c r="E212" s="38"/>
      <c r="F212" s="39"/>
      <c r="G212" s="39"/>
      <c r="H212" s="39"/>
      <c r="I212" s="39"/>
      <c r="J212" s="39"/>
      <c r="K212" s="39"/>
      <c r="L212" s="40"/>
    </row>
    <row r="213" spans="1:12" ht="15" x14ac:dyDescent="0.25">
      <c r="A213" s="24"/>
      <c r="B213" s="17"/>
      <c r="C213" s="11"/>
      <c r="D213" s="18" t="s">
        <v>33</v>
      </c>
      <c r="E213" s="9"/>
      <c r="F213" s="68">
        <f>SUM(F204:F212)</f>
        <v>790</v>
      </c>
      <c r="G213" s="69">
        <f t="shared" ref="G213:J213" si="48">SUM(G204:G212)</f>
        <v>25.310000000000002</v>
      </c>
      <c r="H213" s="69">
        <f t="shared" si="48"/>
        <v>31.550000000000004</v>
      </c>
      <c r="I213" s="69">
        <f t="shared" si="48"/>
        <v>123.03</v>
      </c>
      <c r="J213" s="69">
        <f t="shared" si="48"/>
        <v>885.31</v>
      </c>
      <c r="K213" s="19"/>
      <c r="L213" s="25">
        <f t="shared" ref="L213" si="49">SUM(L204:L212)</f>
        <v>0</v>
      </c>
    </row>
    <row r="214" spans="1:12" ht="15" x14ac:dyDescent="0.25">
      <c r="A214" s="23">
        <v>2</v>
      </c>
      <c r="B214" s="91">
        <v>3</v>
      </c>
      <c r="C214" s="102" t="s">
        <v>51</v>
      </c>
      <c r="D214" s="7" t="s">
        <v>52</v>
      </c>
      <c r="E214" s="44" t="s">
        <v>96</v>
      </c>
      <c r="F214" s="51">
        <v>100</v>
      </c>
      <c r="G214" s="45">
        <v>7.33</v>
      </c>
      <c r="H214" s="45">
        <v>6.95</v>
      </c>
      <c r="I214" s="45">
        <v>52.6</v>
      </c>
      <c r="J214" s="45">
        <v>302.16000000000003</v>
      </c>
      <c r="K214" s="47">
        <v>429</v>
      </c>
      <c r="L214" s="89"/>
    </row>
    <row r="215" spans="1:12" ht="15" x14ac:dyDescent="0.25">
      <c r="A215" s="23"/>
      <c r="B215" s="91"/>
      <c r="C215" s="11"/>
      <c r="D215" s="7" t="s">
        <v>24</v>
      </c>
      <c r="E215" s="44" t="s">
        <v>77</v>
      </c>
      <c r="F215" s="51">
        <v>200</v>
      </c>
      <c r="G215" s="45">
        <v>0.8</v>
      </c>
      <c r="H215" s="45">
        <v>0.6</v>
      </c>
      <c r="I215" s="45">
        <v>20.6</v>
      </c>
      <c r="J215" s="45">
        <v>94</v>
      </c>
      <c r="K215" s="47">
        <v>337</v>
      </c>
      <c r="L215" s="89"/>
    </row>
    <row r="216" spans="1:12" ht="15" x14ac:dyDescent="0.25">
      <c r="A216" s="23"/>
      <c r="B216" s="91"/>
      <c r="C216" s="11"/>
      <c r="D216" s="7" t="s">
        <v>30</v>
      </c>
      <c r="E216" s="44" t="s">
        <v>111</v>
      </c>
      <c r="F216" s="51">
        <v>200</v>
      </c>
      <c r="G216" s="45">
        <v>5.8</v>
      </c>
      <c r="H216" s="45">
        <v>5</v>
      </c>
      <c r="I216" s="45">
        <v>8</v>
      </c>
      <c r="J216" s="45">
        <v>100.2</v>
      </c>
      <c r="K216" s="47">
        <v>484</v>
      </c>
      <c r="L216" s="89"/>
    </row>
    <row r="217" spans="1:12" ht="15" x14ac:dyDescent="0.25">
      <c r="A217" s="23"/>
      <c r="B217" s="91"/>
      <c r="C217" s="103"/>
      <c r="D217" s="47"/>
      <c r="E217" s="44"/>
      <c r="F217" s="51"/>
      <c r="G217" s="45"/>
      <c r="H217" s="45"/>
      <c r="I217" s="45"/>
      <c r="J217" s="45"/>
      <c r="K217" s="47"/>
      <c r="L217" s="89"/>
    </row>
    <row r="218" spans="1:12" ht="15" x14ac:dyDescent="0.25">
      <c r="A218" s="23"/>
      <c r="B218" s="91"/>
      <c r="C218" s="8"/>
      <c r="D218" s="85" t="s">
        <v>33</v>
      </c>
      <c r="E218" s="9"/>
      <c r="F218" s="68">
        <f>SUM(F214:F217)</f>
        <v>500</v>
      </c>
      <c r="G218" s="69">
        <f t="shared" ref="G218:J218" si="50">SUM(G214:G217)</f>
        <v>13.93</v>
      </c>
      <c r="H218" s="69">
        <f t="shared" si="50"/>
        <v>12.55</v>
      </c>
      <c r="I218" s="69">
        <f t="shared" si="50"/>
        <v>81.2</v>
      </c>
      <c r="J218" s="69">
        <f t="shared" si="50"/>
        <v>496.36</v>
      </c>
      <c r="K218" s="19"/>
      <c r="L218" s="25">
        <v>0</v>
      </c>
    </row>
    <row r="219" spans="1:12" ht="15.75" thickBot="1" x14ac:dyDescent="0.25">
      <c r="A219" s="86">
        <f>A196</f>
        <v>2</v>
      </c>
      <c r="B219" s="87">
        <f>B196</f>
        <v>3</v>
      </c>
      <c r="C219" s="109" t="s">
        <v>4</v>
      </c>
      <c r="D219" s="105"/>
      <c r="E219" s="81"/>
      <c r="F219" s="82">
        <f>F203+F213+F218</f>
        <v>1840</v>
      </c>
      <c r="G219" s="83">
        <f t="shared" ref="G219:J219" si="51">G203+G213+G218</f>
        <v>57.24</v>
      </c>
      <c r="H219" s="83">
        <f t="shared" si="51"/>
        <v>70.47</v>
      </c>
      <c r="I219" s="83">
        <f t="shared" si="51"/>
        <v>282.12</v>
      </c>
      <c r="J219" s="83">
        <f t="shared" si="51"/>
        <v>2004.12</v>
      </c>
      <c r="K219" s="84"/>
      <c r="L219" s="96">
        <v>521.22</v>
      </c>
    </row>
    <row r="220" spans="1:12" ht="15" x14ac:dyDescent="0.25">
      <c r="A220" s="20">
        <v>2</v>
      </c>
      <c r="B220" s="21">
        <v>4</v>
      </c>
      <c r="C220" s="78" t="s">
        <v>20</v>
      </c>
      <c r="D220" s="5" t="s">
        <v>21</v>
      </c>
      <c r="E220" s="48" t="s">
        <v>112</v>
      </c>
      <c r="F220" s="49">
        <v>190</v>
      </c>
      <c r="G220" s="50">
        <v>16.04</v>
      </c>
      <c r="H220" s="50">
        <v>17</v>
      </c>
      <c r="I220" s="50">
        <v>2.78</v>
      </c>
      <c r="J220" s="50">
        <v>271.75</v>
      </c>
      <c r="K220" s="46">
        <v>232</v>
      </c>
      <c r="L220" s="37"/>
    </row>
    <row r="221" spans="1:12" ht="15" x14ac:dyDescent="0.25">
      <c r="A221" s="23"/>
      <c r="B221" s="15"/>
      <c r="C221" s="53"/>
      <c r="D221" s="7"/>
      <c r="E221" s="44" t="s">
        <v>47</v>
      </c>
      <c r="F221" s="51">
        <v>40</v>
      </c>
      <c r="G221" s="45">
        <v>0.28000000000000003</v>
      </c>
      <c r="H221" s="45">
        <v>0.04</v>
      </c>
      <c r="I221" s="45">
        <v>1.48</v>
      </c>
      <c r="J221" s="45">
        <v>5.48</v>
      </c>
      <c r="K221" s="47">
        <v>37</v>
      </c>
      <c r="L221" s="40"/>
    </row>
    <row r="222" spans="1:12" ht="15" x14ac:dyDescent="0.25">
      <c r="A222" s="23"/>
      <c r="B222" s="15"/>
      <c r="C222" s="53"/>
      <c r="D222" s="7"/>
      <c r="E222" s="44" t="s">
        <v>40</v>
      </c>
      <c r="F222" s="51">
        <v>10</v>
      </c>
      <c r="G222" s="45">
        <v>0.1</v>
      </c>
      <c r="H222" s="45">
        <v>8.3000000000000007</v>
      </c>
      <c r="I222" s="45">
        <v>0.1</v>
      </c>
      <c r="J222" s="45">
        <v>74.900000000000006</v>
      </c>
      <c r="K222" s="47">
        <v>13</v>
      </c>
      <c r="L222" s="40"/>
    </row>
    <row r="223" spans="1:12" ht="15" x14ac:dyDescent="0.25">
      <c r="A223" s="23"/>
      <c r="B223" s="15"/>
      <c r="C223" s="53"/>
      <c r="D223" s="7"/>
      <c r="E223" s="44" t="s">
        <v>93</v>
      </c>
      <c r="F223" s="51">
        <v>35</v>
      </c>
      <c r="G223" s="45">
        <v>0.2</v>
      </c>
      <c r="H223" s="45">
        <v>0</v>
      </c>
      <c r="I223" s="45">
        <v>28</v>
      </c>
      <c r="J223" s="45">
        <v>113.4</v>
      </c>
      <c r="K223" s="47"/>
      <c r="L223" s="40"/>
    </row>
    <row r="224" spans="1:12" ht="15" x14ac:dyDescent="0.25">
      <c r="A224" s="23"/>
      <c r="B224" s="15"/>
      <c r="C224" s="53"/>
      <c r="D224" s="7" t="s">
        <v>22</v>
      </c>
      <c r="E224" s="44" t="s">
        <v>39</v>
      </c>
      <c r="F224" s="51">
        <v>200</v>
      </c>
      <c r="G224" s="45">
        <v>0.28000000000000003</v>
      </c>
      <c r="H224" s="45">
        <v>7.0000000000000007E-2</v>
      </c>
      <c r="I224" s="45">
        <v>10.199999999999999</v>
      </c>
      <c r="J224" s="45">
        <v>43.47</v>
      </c>
      <c r="K224" s="47">
        <v>377</v>
      </c>
      <c r="L224" s="40"/>
    </row>
    <row r="225" spans="1:12" ht="15" x14ac:dyDescent="0.25">
      <c r="A225" s="23"/>
      <c r="B225" s="15"/>
      <c r="C225" s="53"/>
      <c r="D225" s="7" t="s">
        <v>23</v>
      </c>
      <c r="E225" s="44" t="s">
        <v>65</v>
      </c>
      <c r="F225" s="51">
        <v>40</v>
      </c>
      <c r="G225" s="45">
        <v>3</v>
      </c>
      <c r="H225" s="45">
        <v>1.2</v>
      </c>
      <c r="I225" s="45">
        <v>20.6</v>
      </c>
      <c r="J225" s="45">
        <v>104.7</v>
      </c>
      <c r="K225" s="47">
        <v>18</v>
      </c>
      <c r="L225" s="40"/>
    </row>
    <row r="226" spans="1:12" ht="15" x14ac:dyDescent="0.25">
      <c r="A226" s="23"/>
      <c r="B226" s="15"/>
      <c r="C226" s="53"/>
      <c r="D226" s="6"/>
      <c r="E226" s="38"/>
      <c r="F226" s="39"/>
      <c r="G226" s="39"/>
      <c r="H226" s="39"/>
      <c r="I226" s="39"/>
      <c r="J226" s="39"/>
      <c r="K226" s="39"/>
      <c r="L226" s="40"/>
    </row>
    <row r="227" spans="1:12" ht="15" x14ac:dyDescent="0.25">
      <c r="A227" s="24"/>
      <c r="B227" s="17"/>
      <c r="C227" s="79"/>
      <c r="D227" s="18" t="s">
        <v>33</v>
      </c>
      <c r="E227" s="9"/>
      <c r="F227" s="68">
        <f>SUM(F220:F226)</f>
        <v>515</v>
      </c>
      <c r="G227" s="69">
        <f t="shared" ref="G227:J227" si="52">SUM(G220:G226)</f>
        <v>19.900000000000002</v>
      </c>
      <c r="H227" s="69">
        <f t="shared" si="52"/>
        <v>26.61</v>
      </c>
      <c r="I227" s="69">
        <f t="shared" si="52"/>
        <v>63.160000000000004</v>
      </c>
      <c r="J227" s="69">
        <f t="shared" si="52"/>
        <v>613.70000000000005</v>
      </c>
      <c r="K227" s="19"/>
      <c r="L227" s="25">
        <f t="shared" ref="L227" si="53">SUM(L220:L226)</f>
        <v>0</v>
      </c>
    </row>
    <row r="228" spans="1:12" ht="15" x14ac:dyDescent="0.25">
      <c r="A228" s="26">
        <f>A220</f>
        <v>2</v>
      </c>
      <c r="B228" s="13">
        <f>B220</f>
        <v>4</v>
      </c>
      <c r="C228" s="80" t="s">
        <v>25</v>
      </c>
      <c r="D228" s="7" t="s">
        <v>26</v>
      </c>
      <c r="E228" s="52" t="s">
        <v>113</v>
      </c>
      <c r="F228" s="51">
        <v>60</v>
      </c>
      <c r="G228" s="45">
        <v>1.22</v>
      </c>
      <c r="H228" s="45">
        <v>3.63</v>
      </c>
      <c r="I228" s="45">
        <v>3.44</v>
      </c>
      <c r="J228" s="45">
        <v>51.21</v>
      </c>
      <c r="K228" s="47">
        <v>34</v>
      </c>
      <c r="L228" s="40"/>
    </row>
    <row r="229" spans="1:12" ht="30" x14ac:dyDescent="0.25">
      <c r="A229" s="23"/>
      <c r="B229" s="15"/>
      <c r="C229" s="53"/>
      <c r="D229" s="7" t="s">
        <v>27</v>
      </c>
      <c r="E229" s="52" t="s">
        <v>114</v>
      </c>
      <c r="F229" s="51">
        <v>210</v>
      </c>
      <c r="G229" s="45">
        <v>4.2699999999999996</v>
      </c>
      <c r="H229" s="45">
        <v>1.76</v>
      </c>
      <c r="I229" s="45">
        <v>16.09</v>
      </c>
      <c r="J229" s="45">
        <v>97.64</v>
      </c>
      <c r="K229" s="47">
        <v>102</v>
      </c>
      <c r="L229" s="40"/>
    </row>
    <row r="230" spans="1:12" ht="15" x14ac:dyDescent="0.25">
      <c r="A230" s="23"/>
      <c r="B230" s="15"/>
      <c r="C230" s="53"/>
      <c r="D230" s="7" t="s">
        <v>28</v>
      </c>
      <c r="E230" s="52" t="s">
        <v>115</v>
      </c>
      <c r="F230" s="51">
        <v>90</v>
      </c>
      <c r="G230" s="45">
        <v>16.399999999999999</v>
      </c>
      <c r="H230" s="45">
        <v>15.7</v>
      </c>
      <c r="I230" s="45">
        <v>14.8</v>
      </c>
      <c r="J230" s="45">
        <v>265.7</v>
      </c>
      <c r="K230" s="47">
        <v>296</v>
      </c>
      <c r="L230" s="40"/>
    </row>
    <row r="231" spans="1:12" ht="15" x14ac:dyDescent="0.25">
      <c r="A231" s="23"/>
      <c r="B231" s="15"/>
      <c r="C231" s="53"/>
      <c r="D231" s="7" t="s">
        <v>29</v>
      </c>
      <c r="E231" s="52" t="s">
        <v>63</v>
      </c>
      <c r="F231" s="51">
        <v>150</v>
      </c>
      <c r="G231" s="45">
        <v>5.8</v>
      </c>
      <c r="H231" s="45">
        <v>4.4000000000000004</v>
      </c>
      <c r="I231" s="45">
        <v>37</v>
      </c>
      <c r="J231" s="45">
        <v>211</v>
      </c>
      <c r="K231" s="47">
        <v>309</v>
      </c>
      <c r="L231" s="40"/>
    </row>
    <row r="232" spans="1:12" ht="15" x14ac:dyDescent="0.25">
      <c r="A232" s="23"/>
      <c r="B232" s="15"/>
      <c r="C232" s="53"/>
      <c r="D232" s="7" t="s">
        <v>30</v>
      </c>
      <c r="E232" s="52" t="s">
        <v>75</v>
      </c>
      <c r="F232" s="51">
        <v>200</v>
      </c>
      <c r="G232" s="45">
        <v>0.2</v>
      </c>
      <c r="H232" s="45">
        <v>0</v>
      </c>
      <c r="I232" s="45">
        <v>13.6</v>
      </c>
      <c r="J232" s="45">
        <v>56</v>
      </c>
      <c r="K232" s="47">
        <v>638</v>
      </c>
      <c r="L232" s="40"/>
    </row>
    <row r="233" spans="1:12" ht="15" x14ac:dyDescent="0.25">
      <c r="A233" s="23"/>
      <c r="B233" s="15"/>
      <c r="C233" s="53"/>
      <c r="D233" s="7" t="s">
        <v>31</v>
      </c>
      <c r="E233" s="52" t="s">
        <v>65</v>
      </c>
      <c r="F233" s="51">
        <v>30</v>
      </c>
      <c r="G233" s="45">
        <v>2.2999999999999998</v>
      </c>
      <c r="H233" s="45">
        <v>0.9</v>
      </c>
      <c r="I233" s="45">
        <v>15.4</v>
      </c>
      <c r="J233" s="45">
        <v>78.5</v>
      </c>
      <c r="K233" s="47">
        <v>18</v>
      </c>
      <c r="L233" s="40"/>
    </row>
    <row r="234" spans="1:12" ht="15" x14ac:dyDescent="0.25">
      <c r="A234" s="23"/>
      <c r="B234" s="15"/>
      <c r="C234" s="53"/>
      <c r="D234" s="7" t="s">
        <v>32</v>
      </c>
      <c r="E234" s="44" t="s">
        <v>42</v>
      </c>
      <c r="F234" s="51">
        <v>40</v>
      </c>
      <c r="G234" s="45">
        <v>2.4</v>
      </c>
      <c r="H234" s="45">
        <v>0.5</v>
      </c>
      <c r="I234" s="45">
        <v>16</v>
      </c>
      <c r="J234" s="45">
        <v>78.8</v>
      </c>
      <c r="K234" s="47">
        <v>19</v>
      </c>
      <c r="L234" s="40"/>
    </row>
    <row r="235" spans="1:12" ht="15" x14ac:dyDescent="0.25">
      <c r="A235" s="23"/>
      <c r="B235" s="15"/>
      <c r="C235" s="53"/>
      <c r="D235" s="6"/>
      <c r="E235" s="38"/>
      <c r="F235" s="39"/>
      <c r="G235" s="39"/>
      <c r="H235" s="39"/>
      <c r="I235" s="39"/>
      <c r="J235" s="39"/>
      <c r="K235" s="39"/>
      <c r="L235" s="40"/>
    </row>
    <row r="236" spans="1:12" ht="15" x14ac:dyDescent="0.25">
      <c r="A236" s="23"/>
      <c r="B236" s="15"/>
      <c r="C236" s="53"/>
      <c r="D236" s="6"/>
      <c r="E236" s="38"/>
      <c r="F236" s="39"/>
      <c r="G236" s="39"/>
      <c r="H236" s="39"/>
      <c r="I236" s="39"/>
      <c r="J236" s="39"/>
      <c r="K236" s="39"/>
      <c r="L236" s="40"/>
    </row>
    <row r="237" spans="1:12" ht="15" x14ac:dyDescent="0.25">
      <c r="A237" s="24"/>
      <c r="B237" s="17"/>
      <c r="C237" s="79"/>
      <c r="D237" s="18" t="s">
        <v>33</v>
      </c>
      <c r="E237" s="9"/>
      <c r="F237" s="68">
        <f>SUM(F228:F236)</f>
        <v>780</v>
      </c>
      <c r="G237" s="69">
        <f t="shared" ref="G237:J237" si="54">SUM(G228:G236)</f>
        <v>32.589999999999996</v>
      </c>
      <c r="H237" s="69">
        <f t="shared" si="54"/>
        <v>26.89</v>
      </c>
      <c r="I237" s="69">
        <f t="shared" si="54"/>
        <v>116.33</v>
      </c>
      <c r="J237" s="69">
        <f t="shared" si="54"/>
        <v>838.84999999999991</v>
      </c>
      <c r="K237" s="19"/>
      <c r="L237" s="25">
        <f t="shared" ref="L237" si="55">SUM(L228:L236)</f>
        <v>0</v>
      </c>
    </row>
    <row r="238" spans="1:12" ht="15" x14ac:dyDescent="0.25">
      <c r="A238" s="23">
        <v>2</v>
      </c>
      <c r="B238" s="15">
        <v>4</v>
      </c>
      <c r="C238" s="63" t="s">
        <v>51</v>
      </c>
      <c r="D238" s="7" t="s">
        <v>52</v>
      </c>
      <c r="E238" s="44" t="s">
        <v>53</v>
      </c>
      <c r="F238" s="51">
        <v>100</v>
      </c>
      <c r="G238" s="45">
        <v>14.6</v>
      </c>
      <c r="H238" s="45">
        <v>7.6</v>
      </c>
      <c r="I238" s="45">
        <v>44.6</v>
      </c>
      <c r="J238" s="45">
        <v>293.89999999999998</v>
      </c>
      <c r="K238" s="47">
        <v>543</v>
      </c>
      <c r="L238" s="89"/>
    </row>
    <row r="239" spans="1:12" ht="15" x14ac:dyDescent="0.25">
      <c r="A239" s="23"/>
      <c r="B239" s="15"/>
      <c r="C239" s="53"/>
      <c r="D239" s="7" t="s">
        <v>24</v>
      </c>
      <c r="E239" s="44" t="s">
        <v>54</v>
      </c>
      <c r="F239" s="51">
        <v>200</v>
      </c>
      <c r="G239" s="45">
        <v>0.8</v>
      </c>
      <c r="H239" s="45">
        <v>0.8</v>
      </c>
      <c r="I239" s="45">
        <v>19.600000000000001</v>
      </c>
      <c r="J239" s="45">
        <v>94</v>
      </c>
      <c r="K239" s="47">
        <v>337</v>
      </c>
      <c r="L239" s="89"/>
    </row>
    <row r="240" spans="1:12" ht="15" x14ac:dyDescent="0.25">
      <c r="A240" s="23"/>
      <c r="B240" s="15"/>
      <c r="C240" s="53"/>
      <c r="D240" s="7" t="s">
        <v>30</v>
      </c>
      <c r="E240" s="44" t="s">
        <v>55</v>
      </c>
      <c r="F240" s="51">
        <v>200</v>
      </c>
      <c r="G240" s="45">
        <v>1</v>
      </c>
      <c r="H240" s="45">
        <v>0</v>
      </c>
      <c r="I240" s="45">
        <v>25.4</v>
      </c>
      <c r="J240" s="45">
        <v>110</v>
      </c>
      <c r="K240" s="47">
        <v>484</v>
      </c>
      <c r="L240" s="89"/>
    </row>
    <row r="241" spans="1:12" ht="15" x14ac:dyDescent="0.25">
      <c r="A241" s="23"/>
      <c r="B241" s="15"/>
      <c r="C241" s="53"/>
      <c r="D241" s="47"/>
      <c r="E241" s="44"/>
      <c r="F241" s="51"/>
      <c r="G241" s="45"/>
      <c r="H241" s="45"/>
      <c r="I241" s="45"/>
      <c r="J241" s="45"/>
      <c r="K241" s="47"/>
      <c r="L241" s="89"/>
    </row>
    <row r="242" spans="1:12" ht="15" x14ac:dyDescent="0.25">
      <c r="A242" s="23"/>
      <c r="B242" s="15"/>
      <c r="C242" s="53"/>
      <c r="D242" s="85" t="s">
        <v>33</v>
      </c>
      <c r="E242" s="9"/>
      <c r="F242" s="68">
        <f>SUM(F238:F241)</f>
        <v>500</v>
      </c>
      <c r="G242" s="69">
        <f t="shared" ref="G242:J242" si="56">SUM(G238:G241)</f>
        <v>16.399999999999999</v>
      </c>
      <c r="H242" s="69">
        <f t="shared" si="56"/>
        <v>8.4</v>
      </c>
      <c r="I242" s="69">
        <f t="shared" si="56"/>
        <v>89.6</v>
      </c>
      <c r="J242" s="69">
        <f t="shared" si="56"/>
        <v>497.9</v>
      </c>
      <c r="K242" s="19"/>
      <c r="L242" s="25">
        <v>0</v>
      </c>
    </row>
    <row r="243" spans="1:12" ht="15.75" thickBot="1" x14ac:dyDescent="0.25">
      <c r="A243" s="86">
        <f>A220</f>
        <v>2</v>
      </c>
      <c r="B243" s="87">
        <f>B220</f>
        <v>4</v>
      </c>
      <c r="C243" s="104" t="s">
        <v>4</v>
      </c>
      <c r="D243" s="105"/>
      <c r="E243" s="81"/>
      <c r="F243" s="82">
        <f>F227+F237+F242</f>
        <v>1795</v>
      </c>
      <c r="G243" s="83">
        <f t="shared" ref="G243:J243" si="57">G227+G237+G242</f>
        <v>68.889999999999986</v>
      </c>
      <c r="H243" s="83">
        <f t="shared" si="57"/>
        <v>61.9</v>
      </c>
      <c r="I243" s="83">
        <f t="shared" si="57"/>
        <v>269.09000000000003</v>
      </c>
      <c r="J243" s="83">
        <f t="shared" si="57"/>
        <v>1950.4499999999998</v>
      </c>
      <c r="K243" s="84"/>
      <c r="L243" s="96">
        <v>521.22</v>
      </c>
    </row>
    <row r="244" spans="1:12" ht="15" x14ac:dyDescent="0.25">
      <c r="A244" s="20">
        <v>2</v>
      </c>
      <c r="B244" s="21">
        <v>5</v>
      </c>
      <c r="C244" s="78" t="s">
        <v>20</v>
      </c>
      <c r="D244" s="5" t="s">
        <v>21</v>
      </c>
      <c r="E244" s="48" t="s">
        <v>116</v>
      </c>
      <c r="F244" s="49">
        <v>200</v>
      </c>
      <c r="G244" s="50">
        <v>8.17</v>
      </c>
      <c r="H244" s="50">
        <v>10.93</v>
      </c>
      <c r="I244" s="50">
        <v>39.21</v>
      </c>
      <c r="J244" s="50">
        <v>247.37</v>
      </c>
      <c r="K244" s="46">
        <v>191</v>
      </c>
      <c r="L244" s="37"/>
    </row>
    <row r="245" spans="1:12" ht="15" x14ac:dyDescent="0.25">
      <c r="A245" s="23"/>
      <c r="B245" s="15"/>
      <c r="C245" s="53"/>
      <c r="D245" s="7"/>
      <c r="E245" s="44" t="s">
        <v>41</v>
      </c>
      <c r="F245" s="51">
        <v>20</v>
      </c>
      <c r="G245" s="45">
        <v>4.5999999999999996</v>
      </c>
      <c r="H245" s="45">
        <v>6</v>
      </c>
      <c r="I245" s="45">
        <v>0</v>
      </c>
      <c r="J245" s="45">
        <v>71.599999999999994</v>
      </c>
      <c r="K245" s="47">
        <v>16</v>
      </c>
      <c r="L245" s="40"/>
    </row>
    <row r="246" spans="1:12" ht="15" x14ac:dyDescent="0.25">
      <c r="A246" s="23"/>
      <c r="B246" s="15"/>
      <c r="C246" s="53"/>
      <c r="D246" s="7"/>
      <c r="E246" s="44" t="s">
        <v>40</v>
      </c>
      <c r="F246" s="51">
        <v>10</v>
      </c>
      <c r="G246" s="45">
        <v>0.1</v>
      </c>
      <c r="H246" s="45">
        <v>8.3000000000000007</v>
      </c>
      <c r="I246" s="45">
        <v>0.1</v>
      </c>
      <c r="J246" s="45">
        <v>74.900000000000006</v>
      </c>
      <c r="K246" s="47">
        <v>13</v>
      </c>
      <c r="L246" s="40"/>
    </row>
    <row r="247" spans="1:12" ht="15" x14ac:dyDescent="0.25">
      <c r="A247" s="23"/>
      <c r="B247" s="15"/>
      <c r="C247" s="53"/>
      <c r="D247" s="7"/>
      <c r="E247" s="44" t="s">
        <v>69</v>
      </c>
      <c r="F247" s="51">
        <v>35</v>
      </c>
      <c r="G247" s="45">
        <v>0.3</v>
      </c>
      <c r="H247" s="45">
        <v>3.5000000000000003E-2</v>
      </c>
      <c r="I247" s="45">
        <v>27.9</v>
      </c>
      <c r="J247" s="45">
        <v>114.1</v>
      </c>
      <c r="K247" s="47"/>
      <c r="L247" s="40"/>
    </row>
    <row r="248" spans="1:12" ht="15" x14ac:dyDescent="0.25">
      <c r="A248" s="23"/>
      <c r="B248" s="15"/>
      <c r="C248" s="53"/>
      <c r="D248" s="7" t="s">
        <v>22</v>
      </c>
      <c r="E248" s="44" t="s">
        <v>70</v>
      </c>
      <c r="F248" s="51">
        <v>200</v>
      </c>
      <c r="G248" s="45">
        <v>4</v>
      </c>
      <c r="H248" s="45">
        <v>3.8</v>
      </c>
      <c r="I248" s="45">
        <v>9.1</v>
      </c>
      <c r="J248" s="45">
        <v>86.5</v>
      </c>
      <c r="K248" s="47">
        <v>415</v>
      </c>
      <c r="L248" s="40"/>
    </row>
    <row r="249" spans="1:12" ht="15" x14ac:dyDescent="0.25">
      <c r="A249" s="23"/>
      <c r="B249" s="15"/>
      <c r="C249" s="53"/>
      <c r="D249" s="7" t="s">
        <v>23</v>
      </c>
      <c r="E249" s="44" t="s">
        <v>65</v>
      </c>
      <c r="F249" s="51">
        <v>40</v>
      </c>
      <c r="G249" s="45">
        <v>3</v>
      </c>
      <c r="H249" s="45">
        <v>1.2</v>
      </c>
      <c r="I249" s="45">
        <v>20.6</v>
      </c>
      <c r="J249" s="45">
        <v>104.7</v>
      </c>
      <c r="K249" s="47">
        <v>18</v>
      </c>
      <c r="L249" s="40"/>
    </row>
    <row r="250" spans="1:12" ht="15" x14ac:dyDescent="0.25">
      <c r="A250" s="23"/>
      <c r="B250" s="15"/>
      <c r="C250" s="53"/>
      <c r="D250" s="6"/>
      <c r="E250" s="38"/>
      <c r="F250" s="39"/>
      <c r="G250" s="39"/>
      <c r="H250" s="39"/>
      <c r="I250" s="39"/>
      <c r="J250" s="39"/>
      <c r="K250" s="39"/>
      <c r="L250" s="40"/>
    </row>
    <row r="251" spans="1:12" ht="15.75" customHeight="1" x14ac:dyDescent="0.25">
      <c r="A251" s="24"/>
      <c r="B251" s="17"/>
      <c r="C251" s="79"/>
      <c r="D251" s="18" t="s">
        <v>33</v>
      </c>
      <c r="E251" s="9"/>
      <c r="F251" s="68">
        <f>SUM(F244:F250)</f>
        <v>505</v>
      </c>
      <c r="G251" s="69">
        <f t="shared" ref="G251:J251" si="58">SUM(G244:G250)</f>
        <v>20.170000000000002</v>
      </c>
      <c r="H251" s="69">
        <f t="shared" si="58"/>
        <v>30.265000000000001</v>
      </c>
      <c r="I251" s="69">
        <f t="shared" si="58"/>
        <v>96.91</v>
      </c>
      <c r="J251" s="69">
        <f t="shared" si="58"/>
        <v>699.17000000000007</v>
      </c>
      <c r="K251" s="19"/>
      <c r="L251" s="25">
        <f t="shared" ref="L251" si="59">SUM(L244:L250)</f>
        <v>0</v>
      </c>
    </row>
    <row r="252" spans="1:12" ht="15" x14ac:dyDescent="0.25">
      <c r="A252" s="26">
        <f>A244</f>
        <v>2</v>
      </c>
      <c r="B252" s="13">
        <f>B244</f>
        <v>5</v>
      </c>
      <c r="C252" s="80" t="s">
        <v>25</v>
      </c>
      <c r="D252" s="7" t="s">
        <v>26</v>
      </c>
      <c r="E252" s="52" t="s">
        <v>60</v>
      </c>
      <c r="F252" s="51">
        <v>60</v>
      </c>
      <c r="G252" s="45">
        <v>0.66</v>
      </c>
      <c r="H252" s="45">
        <v>0.12</v>
      </c>
      <c r="I252" s="45">
        <v>2.2799999999999998</v>
      </c>
      <c r="J252" s="45">
        <v>14.4</v>
      </c>
      <c r="K252" s="47">
        <v>39</v>
      </c>
      <c r="L252" s="40"/>
    </row>
    <row r="253" spans="1:12" ht="15" x14ac:dyDescent="0.25">
      <c r="A253" s="23"/>
      <c r="B253" s="15"/>
      <c r="C253" s="53"/>
      <c r="D253" s="7" t="s">
        <v>27</v>
      </c>
      <c r="E253" s="52" t="s">
        <v>117</v>
      </c>
      <c r="F253" s="51">
        <v>200</v>
      </c>
      <c r="G253" s="45">
        <v>4.99</v>
      </c>
      <c r="H253" s="45">
        <v>4.53</v>
      </c>
      <c r="I253" s="45">
        <v>10.46</v>
      </c>
      <c r="J253" s="45">
        <v>149</v>
      </c>
      <c r="K253" s="47" t="s">
        <v>119</v>
      </c>
      <c r="L253" s="40"/>
    </row>
    <row r="254" spans="1:12" ht="15" x14ac:dyDescent="0.25">
      <c r="A254" s="23"/>
      <c r="B254" s="15"/>
      <c r="C254" s="53"/>
      <c r="D254" s="7" t="s">
        <v>28</v>
      </c>
      <c r="E254" s="52" t="s">
        <v>118</v>
      </c>
      <c r="F254" s="51">
        <v>240</v>
      </c>
      <c r="G254" s="45">
        <v>19.28</v>
      </c>
      <c r="H254" s="45">
        <v>25.54</v>
      </c>
      <c r="I254" s="45">
        <v>55.03</v>
      </c>
      <c r="J254" s="45">
        <v>493.66</v>
      </c>
      <c r="K254" s="47">
        <v>334</v>
      </c>
      <c r="L254" s="40"/>
    </row>
    <row r="255" spans="1:12" ht="15" x14ac:dyDescent="0.25">
      <c r="A255" s="23"/>
      <c r="B255" s="15"/>
      <c r="C255" s="53"/>
      <c r="D255" s="7" t="s">
        <v>30</v>
      </c>
      <c r="E255" s="52" t="s">
        <v>64</v>
      </c>
      <c r="F255" s="51">
        <v>200</v>
      </c>
      <c r="G255" s="45">
        <v>0.08</v>
      </c>
      <c r="H255" s="45">
        <v>0.08</v>
      </c>
      <c r="I255" s="45">
        <v>16.93</v>
      </c>
      <c r="J255" s="45">
        <v>69.25</v>
      </c>
      <c r="K255" s="47">
        <v>342</v>
      </c>
      <c r="L255" s="40"/>
    </row>
    <row r="256" spans="1:12" ht="15" x14ac:dyDescent="0.25">
      <c r="A256" s="23"/>
      <c r="B256" s="15"/>
      <c r="C256" s="53"/>
      <c r="D256" s="7" t="s">
        <v>31</v>
      </c>
      <c r="E256" s="52" t="s">
        <v>65</v>
      </c>
      <c r="F256" s="51">
        <v>30</v>
      </c>
      <c r="G256" s="45">
        <v>2.2999999999999998</v>
      </c>
      <c r="H256" s="45">
        <v>0.9</v>
      </c>
      <c r="I256" s="45">
        <v>15.4</v>
      </c>
      <c r="J256" s="45">
        <v>78.5</v>
      </c>
      <c r="K256" s="47">
        <v>18</v>
      </c>
      <c r="L256" s="40"/>
    </row>
    <row r="257" spans="1:12" ht="15" x14ac:dyDescent="0.25">
      <c r="A257" s="23"/>
      <c r="B257" s="15"/>
      <c r="C257" s="53"/>
      <c r="D257" s="7" t="s">
        <v>32</v>
      </c>
      <c r="E257" s="44" t="s">
        <v>42</v>
      </c>
      <c r="F257" s="51">
        <v>40</v>
      </c>
      <c r="G257" s="45">
        <v>2.4</v>
      </c>
      <c r="H257" s="45">
        <v>0.5</v>
      </c>
      <c r="I257" s="45">
        <v>16</v>
      </c>
      <c r="J257" s="45">
        <v>78.8</v>
      </c>
      <c r="K257" s="47">
        <v>19</v>
      </c>
      <c r="L257" s="40"/>
    </row>
    <row r="258" spans="1:12" ht="15" x14ac:dyDescent="0.25">
      <c r="A258" s="23"/>
      <c r="B258" s="15"/>
      <c r="C258" s="53"/>
      <c r="D258" s="64"/>
      <c r="E258" s="44"/>
      <c r="F258" s="39"/>
      <c r="G258" s="39"/>
      <c r="H258" s="39"/>
      <c r="I258" s="39"/>
      <c r="J258" s="39"/>
      <c r="K258" s="39"/>
      <c r="L258" s="40"/>
    </row>
    <row r="259" spans="1:12" ht="15" x14ac:dyDescent="0.25">
      <c r="A259" s="23"/>
      <c r="B259" s="15"/>
      <c r="C259" s="53"/>
      <c r="D259" s="6"/>
      <c r="E259" s="38"/>
      <c r="F259" s="39"/>
      <c r="G259" s="39"/>
      <c r="H259" s="39"/>
      <c r="I259" s="39"/>
      <c r="J259" s="39"/>
      <c r="K259" s="39"/>
      <c r="L259" s="40"/>
    </row>
    <row r="260" spans="1:12" ht="15" x14ac:dyDescent="0.25">
      <c r="A260" s="23"/>
      <c r="B260" s="15"/>
      <c r="C260" s="53"/>
      <c r="D260" s="6"/>
      <c r="E260" s="38"/>
      <c r="F260" s="39"/>
      <c r="G260" s="39"/>
      <c r="H260" s="39"/>
      <c r="I260" s="39"/>
      <c r="J260" s="39"/>
      <c r="K260" s="39"/>
      <c r="L260" s="40"/>
    </row>
    <row r="261" spans="1:12" ht="15" x14ac:dyDescent="0.25">
      <c r="A261" s="24"/>
      <c r="B261" s="17"/>
      <c r="C261" s="79"/>
      <c r="D261" s="18" t="s">
        <v>33</v>
      </c>
      <c r="E261" s="9"/>
      <c r="F261" s="68">
        <f>SUM(F252:F260)</f>
        <v>770</v>
      </c>
      <c r="G261" s="69">
        <f t="shared" ref="G261:J261" si="60">SUM(G252:G260)</f>
        <v>29.709999999999997</v>
      </c>
      <c r="H261" s="69">
        <f t="shared" si="60"/>
        <v>31.669999999999995</v>
      </c>
      <c r="I261" s="69">
        <f t="shared" si="60"/>
        <v>116.1</v>
      </c>
      <c r="J261" s="69">
        <f t="shared" si="60"/>
        <v>883.61</v>
      </c>
      <c r="K261" s="19"/>
      <c r="L261" s="25">
        <f t="shared" ref="L261" si="61">SUM(L252:L260)</f>
        <v>0</v>
      </c>
    </row>
    <row r="262" spans="1:12" ht="15" x14ac:dyDescent="0.25">
      <c r="A262" s="23">
        <v>2</v>
      </c>
      <c r="B262" s="15">
        <v>5</v>
      </c>
      <c r="C262" s="63" t="s">
        <v>51</v>
      </c>
      <c r="D262" s="7" t="s">
        <v>52</v>
      </c>
      <c r="E262" s="44" t="s">
        <v>66</v>
      </c>
      <c r="F262" s="51">
        <v>100</v>
      </c>
      <c r="G262" s="45">
        <v>7.83</v>
      </c>
      <c r="H262" s="45">
        <v>8</v>
      </c>
      <c r="I262" s="45">
        <v>56.5</v>
      </c>
      <c r="J262" s="45">
        <v>360</v>
      </c>
      <c r="K262" s="47">
        <v>563</v>
      </c>
      <c r="L262" s="89"/>
    </row>
    <row r="263" spans="1:12" ht="15" x14ac:dyDescent="0.25">
      <c r="A263" s="23"/>
      <c r="B263" s="15"/>
      <c r="C263" s="53"/>
      <c r="D263" s="7" t="s">
        <v>24</v>
      </c>
      <c r="E263" s="44" t="s">
        <v>67</v>
      </c>
      <c r="F263" s="51">
        <v>200</v>
      </c>
      <c r="G263" s="45">
        <v>1.8</v>
      </c>
      <c r="H263" s="45">
        <v>0.4</v>
      </c>
      <c r="I263" s="45">
        <v>16.2</v>
      </c>
      <c r="J263" s="45">
        <v>86</v>
      </c>
      <c r="K263" s="47">
        <v>337</v>
      </c>
      <c r="L263" s="89"/>
    </row>
    <row r="264" spans="1:12" ht="15" x14ac:dyDescent="0.25">
      <c r="A264" s="23"/>
      <c r="B264" s="15"/>
      <c r="C264" s="53"/>
      <c r="D264" s="7" t="s">
        <v>30</v>
      </c>
      <c r="E264" s="44" t="s">
        <v>55</v>
      </c>
      <c r="F264" s="51">
        <v>200</v>
      </c>
      <c r="G264" s="45">
        <v>1</v>
      </c>
      <c r="H264" s="45">
        <v>0.2</v>
      </c>
      <c r="I264" s="45">
        <v>20.2</v>
      </c>
      <c r="J264" s="45">
        <v>92</v>
      </c>
      <c r="K264" s="47">
        <v>484</v>
      </c>
      <c r="L264" s="89"/>
    </row>
    <row r="265" spans="1:12" ht="15" x14ac:dyDescent="0.25">
      <c r="A265" s="23"/>
      <c r="B265" s="15"/>
      <c r="C265" s="53"/>
      <c r="D265" s="47"/>
      <c r="E265" s="44"/>
      <c r="F265" s="51"/>
      <c r="G265" s="45"/>
      <c r="H265" s="45"/>
      <c r="I265" s="45"/>
      <c r="J265" s="45"/>
      <c r="K265" s="47"/>
      <c r="L265" s="89"/>
    </row>
    <row r="266" spans="1:12" ht="15" x14ac:dyDescent="0.25">
      <c r="A266" s="23"/>
      <c r="B266" s="15"/>
      <c r="C266" s="53"/>
      <c r="D266" s="85" t="s">
        <v>33</v>
      </c>
      <c r="E266" s="9"/>
      <c r="F266" s="68">
        <f>SUM(F262:F265)</f>
        <v>500</v>
      </c>
      <c r="G266" s="69">
        <f t="shared" ref="G266:J266" si="62">SUM(G262:G265)</f>
        <v>10.63</v>
      </c>
      <c r="H266" s="69">
        <f t="shared" si="62"/>
        <v>8.6</v>
      </c>
      <c r="I266" s="69">
        <f t="shared" si="62"/>
        <v>92.9</v>
      </c>
      <c r="J266" s="69">
        <f t="shared" si="62"/>
        <v>538</v>
      </c>
      <c r="K266" s="19"/>
      <c r="L266" s="25">
        <v>0</v>
      </c>
    </row>
    <row r="267" spans="1:12" ht="15.75" thickBot="1" x14ac:dyDescent="0.25">
      <c r="A267" s="86">
        <f>A244</f>
        <v>2</v>
      </c>
      <c r="B267" s="87">
        <f>B244</f>
        <v>5</v>
      </c>
      <c r="C267" s="104" t="s">
        <v>4</v>
      </c>
      <c r="D267" s="105"/>
      <c r="E267" s="81"/>
      <c r="F267" s="82">
        <f>F251+F261+F266</f>
        <v>1775</v>
      </c>
      <c r="G267" s="83">
        <f t="shared" ref="G267:J267" si="63">G251+G261+G266</f>
        <v>60.51</v>
      </c>
      <c r="H267" s="83">
        <f t="shared" si="63"/>
        <v>70.534999999999997</v>
      </c>
      <c r="I267" s="83">
        <f t="shared" si="63"/>
        <v>305.90999999999997</v>
      </c>
      <c r="J267" s="83">
        <f t="shared" si="63"/>
        <v>2120.7800000000002</v>
      </c>
      <c r="K267" s="84"/>
      <c r="L267" s="96">
        <v>521.22</v>
      </c>
    </row>
    <row r="268" spans="1:12" ht="15" x14ac:dyDescent="0.25">
      <c r="A268" s="20">
        <v>2</v>
      </c>
      <c r="B268" s="21">
        <v>6</v>
      </c>
      <c r="C268" s="78" t="s">
        <v>20</v>
      </c>
      <c r="D268" s="5" t="s">
        <v>21</v>
      </c>
      <c r="E268" s="48" t="s">
        <v>102</v>
      </c>
      <c r="F268" s="49">
        <v>200</v>
      </c>
      <c r="G268" s="50">
        <v>4.2</v>
      </c>
      <c r="H268" s="50">
        <v>9.6</v>
      </c>
      <c r="I268" s="50">
        <v>20.8</v>
      </c>
      <c r="J268" s="50">
        <v>186.5</v>
      </c>
      <c r="K268" s="46">
        <v>196</v>
      </c>
      <c r="L268" s="37"/>
    </row>
    <row r="269" spans="1:12" ht="15" x14ac:dyDescent="0.25">
      <c r="A269" s="23"/>
      <c r="B269" s="15"/>
      <c r="C269" s="53"/>
      <c r="D269" s="7"/>
      <c r="E269" s="44" t="s">
        <v>120</v>
      </c>
      <c r="F269" s="51">
        <v>40</v>
      </c>
      <c r="G269" s="45">
        <v>6.4</v>
      </c>
      <c r="H269" s="45">
        <v>5.8</v>
      </c>
      <c r="I269" s="45">
        <v>0.4</v>
      </c>
      <c r="J269" s="45">
        <v>78.8</v>
      </c>
      <c r="K269" s="47">
        <v>300</v>
      </c>
      <c r="L269" s="40"/>
    </row>
    <row r="270" spans="1:12" ht="15" x14ac:dyDescent="0.25">
      <c r="A270" s="23"/>
      <c r="B270" s="15"/>
      <c r="C270" s="53"/>
      <c r="D270" s="7"/>
      <c r="E270" s="44" t="s">
        <v>40</v>
      </c>
      <c r="F270" s="51">
        <v>10</v>
      </c>
      <c r="G270" s="45">
        <v>0.1</v>
      </c>
      <c r="H270" s="45">
        <v>8.3000000000000007</v>
      </c>
      <c r="I270" s="45">
        <v>0.1</v>
      </c>
      <c r="J270" s="45">
        <v>74.900000000000006</v>
      </c>
      <c r="K270" s="47">
        <v>13</v>
      </c>
      <c r="L270" s="40"/>
    </row>
    <row r="271" spans="1:12" ht="15" x14ac:dyDescent="0.25">
      <c r="A271" s="23"/>
      <c r="B271" s="15"/>
      <c r="C271" s="53"/>
      <c r="D271" s="7"/>
      <c r="E271" s="44" t="s">
        <v>46</v>
      </c>
      <c r="F271" s="51">
        <v>20</v>
      </c>
      <c r="G271" s="45">
        <v>0.16</v>
      </c>
      <c r="H271" s="45">
        <v>0.02</v>
      </c>
      <c r="I271" s="45">
        <v>16</v>
      </c>
      <c r="J271" s="45">
        <v>72.400000000000006</v>
      </c>
      <c r="K271" s="47"/>
      <c r="L271" s="40"/>
    </row>
    <row r="272" spans="1:12" ht="15" x14ac:dyDescent="0.25">
      <c r="A272" s="23"/>
      <c r="B272" s="15"/>
      <c r="C272" s="53"/>
      <c r="D272" s="7" t="s">
        <v>22</v>
      </c>
      <c r="E272" s="44" t="s">
        <v>98</v>
      </c>
      <c r="F272" s="51">
        <v>200</v>
      </c>
      <c r="G272" s="45">
        <v>0</v>
      </c>
      <c r="H272" s="45">
        <v>0</v>
      </c>
      <c r="I272" s="45">
        <v>6</v>
      </c>
      <c r="J272" s="45">
        <v>24</v>
      </c>
      <c r="K272" s="47">
        <v>420</v>
      </c>
      <c r="L272" s="40"/>
    </row>
    <row r="273" spans="1:12" ht="15" x14ac:dyDescent="0.25">
      <c r="A273" s="23"/>
      <c r="B273" s="15"/>
      <c r="C273" s="53"/>
      <c r="D273" s="7" t="s">
        <v>23</v>
      </c>
      <c r="E273" s="44" t="s">
        <v>65</v>
      </c>
      <c r="F273" s="51">
        <v>40</v>
      </c>
      <c r="G273" s="45">
        <v>3</v>
      </c>
      <c r="H273" s="45">
        <v>1.2</v>
      </c>
      <c r="I273" s="45">
        <v>20.6</v>
      </c>
      <c r="J273" s="45">
        <v>104.7</v>
      </c>
      <c r="K273" s="47">
        <v>18</v>
      </c>
      <c r="L273" s="40"/>
    </row>
    <row r="274" spans="1:12" ht="15" x14ac:dyDescent="0.25">
      <c r="A274" s="23"/>
      <c r="B274" s="15"/>
      <c r="C274" s="53"/>
      <c r="D274" s="6"/>
      <c r="E274" s="38"/>
      <c r="F274" s="39"/>
      <c r="G274" s="39"/>
      <c r="H274" s="39"/>
      <c r="I274" s="39"/>
      <c r="J274" s="39"/>
      <c r="K274" s="39"/>
      <c r="L274" s="40"/>
    </row>
    <row r="275" spans="1:12" ht="15.75" customHeight="1" x14ac:dyDescent="0.25">
      <c r="A275" s="24"/>
      <c r="B275" s="17"/>
      <c r="C275" s="79"/>
      <c r="D275" s="18" t="s">
        <v>33</v>
      </c>
      <c r="E275" s="9"/>
      <c r="F275" s="68">
        <f>SUM(F268:F274)</f>
        <v>510</v>
      </c>
      <c r="G275" s="69">
        <f t="shared" ref="G275:J275" si="64">SUM(G268:G274)</f>
        <v>13.860000000000001</v>
      </c>
      <c r="H275" s="69">
        <f t="shared" si="64"/>
        <v>24.919999999999998</v>
      </c>
      <c r="I275" s="69">
        <f t="shared" si="64"/>
        <v>63.9</v>
      </c>
      <c r="J275" s="69">
        <f t="shared" si="64"/>
        <v>541.30000000000007</v>
      </c>
      <c r="K275" s="19"/>
      <c r="L275" s="25">
        <f t="shared" ref="L275" si="65">SUM(L268:L274)</f>
        <v>0</v>
      </c>
    </row>
    <row r="276" spans="1:12" ht="15" x14ac:dyDescent="0.25">
      <c r="A276" s="26">
        <f>A268</f>
        <v>2</v>
      </c>
      <c r="B276" s="13">
        <f>B268</f>
        <v>6</v>
      </c>
      <c r="C276" s="80" t="s">
        <v>25</v>
      </c>
      <c r="D276" s="7" t="s">
        <v>26</v>
      </c>
      <c r="E276" s="52" t="s">
        <v>71</v>
      </c>
      <c r="F276" s="51">
        <v>60</v>
      </c>
      <c r="G276" s="45">
        <v>0.14000000000000001</v>
      </c>
      <c r="H276" s="45">
        <v>2.88</v>
      </c>
      <c r="I276" s="45">
        <v>0.71</v>
      </c>
      <c r="J276" s="45">
        <v>29.16</v>
      </c>
      <c r="K276" s="47">
        <v>79</v>
      </c>
      <c r="L276" s="40"/>
    </row>
    <row r="277" spans="1:12" ht="30" x14ac:dyDescent="0.25">
      <c r="A277" s="23"/>
      <c r="B277" s="15"/>
      <c r="C277" s="53"/>
      <c r="D277" s="7" t="s">
        <v>27</v>
      </c>
      <c r="E277" s="52" t="s">
        <v>72</v>
      </c>
      <c r="F277" s="51">
        <v>200</v>
      </c>
      <c r="G277" s="45">
        <v>2.48</v>
      </c>
      <c r="H277" s="45">
        <v>2.65</v>
      </c>
      <c r="I277" s="45">
        <v>9.31</v>
      </c>
      <c r="J277" s="45">
        <v>71.150000000000006</v>
      </c>
      <c r="K277" s="47">
        <v>103</v>
      </c>
      <c r="L277" s="40"/>
    </row>
    <row r="278" spans="1:12" ht="15" x14ac:dyDescent="0.25">
      <c r="A278" s="23"/>
      <c r="B278" s="15"/>
      <c r="C278" s="53"/>
      <c r="D278" s="7" t="s">
        <v>28</v>
      </c>
      <c r="E278" s="52" t="s">
        <v>121</v>
      </c>
      <c r="F278" s="51">
        <v>100</v>
      </c>
      <c r="G278" s="45">
        <v>11.56</v>
      </c>
      <c r="H278" s="45">
        <v>13.05</v>
      </c>
      <c r="I278" s="45">
        <v>25.56</v>
      </c>
      <c r="J278" s="45">
        <v>246.46</v>
      </c>
      <c r="K278" s="47" t="s">
        <v>122</v>
      </c>
      <c r="L278" s="40"/>
    </row>
    <row r="279" spans="1:12" ht="15" x14ac:dyDescent="0.25">
      <c r="A279" s="23"/>
      <c r="B279" s="15"/>
      <c r="C279" s="53"/>
      <c r="D279" s="7" t="s">
        <v>29</v>
      </c>
      <c r="E279" s="52" t="s">
        <v>101</v>
      </c>
      <c r="F279" s="51">
        <v>150</v>
      </c>
      <c r="G279" s="45">
        <v>3.7</v>
      </c>
      <c r="H279" s="45">
        <v>6.1</v>
      </c>
      <c r="I279" s="45">
        <v>33.799999999999997</v>
      </c>
      <c r="J279" s="45">
        <v>204.6</v>
      </c>
      <c r="K279" s="47">
        <v>414</v>
      </c>
      <c r="L279" s="40"/>
    </row>
    <row r="280" spans="1:12" ht="15" x14ac:dyDescent="0.25">
      <c r="A280" s="23"/>
      <c r="B280" s="15"/>
      <c r="C280" s="53"/>
      <c r="D280" s="7" t="s">
        <v>30</v>
      </c>
      <c r="E280" s="52" t="s">
        <v>88</v>
      </c>
      <c r="F280" s="51">
        <v>200</v>
      </c>
      <c r="G280" s="45">
        <v>0.3</v>
      </c>
      <c r="H280" s="45">
        <v>0</v>
      </c>
      <c r="I280" s="45">
        <v>17.5</v>
      </c>
      <c r="J280" s="45">
        <v>72</v>
      </c>
      <c r="K280" s="47">
        <v>512</v>
      </c>
      <c r="L280" s="40"/>
    </row>
    <row r="281" spans="1:12" ht="15" x14ac:dyDescent="0.25">
      <c r="A281" s="23"/>
      <c r="B281" s="15"/>
      <c r="C281" s="53"/>
      <c r="D281" s="7" t="s">
        <v>31</v>
      </c>
      <c r="E281" s="52" t="s">
        <v>65</v>
      </c>
      <c r="F281" s="51">
        <v>30</v>
      </c>
      <c r="G281" s="45">
        <v>2.2999999999999998</v>
      </c>
      <c r="H281" s="45">
        <v>0.9</v>
      </c>
      <c r="I281" s="45">
        <v>15.4</v>
      </c>
      <c r="J281" s="45">
        <v>78.5</v>
      </c>
      <c r="K281" s="47">
        <v>18</v>
      </c>
      <c r="L281" s="40"/>
    </row>
    <row r="282" spans="1:12" ht="15" x14ac:dyDescent="0.25">
      <c r="A282" s="23"/>
      <c r="B282" s="15"/>
      <c r="C282" s="53"/>
      <c r="D282" s="7" t="s">
        <v>32</v>
      </c>
      <c r="E282" s="44" t="s">
        <v>42</v>
      </c>
      <c r="F282" s="51">
        <v>40</v>
      </c>
      <c r="G282" s="45">
        <v>2.4</v>
      </c>
      <c r="H282" s="45">
        <v>0.5</v>
      </c>
      <c r="I282" s="45">
        <v>16</v>
      </c>
      <c r="J282" s="45">
        <v>78.8</v>
      </c>
      <c r="K282" s="47">
        <v>19</v>
      </c>
      <c r="L282" s="40"/>
    </row>
    <row r="283" spans="1:12" ht="15" x14ac:dyDescent="0.25">
      <c r="A283" s="23"/>
      <c r="B283" s="15"/>
      <c r="C283" s="53"/>
      <c r="D283" s="6"/>
      <c r="E283" s="38"/>
      <c r="F283" s="39"/>
      <c r="G283" s="39"/>
      <c r="H283" s="39"/>
      <c r="I283" s="39"/>
      <c r="J283" s="39"/>
      <c r="K283" s="39"/>
      <c r="L283" s="40"/>
    </row>
    <row r="284" spans="1:12" ht="15" x14ac:dyDescent="0.25">
      <c r="A284" s="23"/>
      <c r="B284" s="15"/>
      <c r="C284" s="53"/>
      <c r="D284" s="6"/>
      <c r="E284" s="38"/>
      <c r="F284" s="39"/>
      <c r="G284" s="39"/>
      <c r="H284" s="39"/>
      <c r="I284" s="39"/>
      <c r="J284" s="39"/>
      <c r="K284" s="39"/>
      <c r="L284" s="40"/>
    </row>
    <row r="285" spans="1:12" ht="15" x14ac:dyDescent="0.25">
      <c r="A285" s="24"/>
      <c r="B285" s="17"/>
      <c r="C285" s="79"/>
      <c r="D285" s="18" t="s">
        <v>33</v>
      </c>
      <c r="E285" s="9"/>
      <c r="F285" s="68">
        <f>SUM(F276:F284)</f>
        <v>780</v>
      </c>
      <c r="G285" s="69">
        <f t="shared" ref="G285:J285" si="66">SUM(G276:G284)</f>
        <v>22.88</v>
      </c>
      <c r="H285" s="69">
        <f t="shared" si="66"/>
        <v>26.08</v>
      </c>
      <c r="I285" s="69">
        <f t="shared" si="66"/>
        <v>118.28</v>
      </c>
      <c r="J285" s="69">
        <f t="shared" si="66"/>
        <v>780.67</v>
      </c>
      <c r="K285" s="19"/>
      <c r="L285" s="25">
        <f t="shared" ref="L285" si="67">SUM(L276:L284)</f>
        <v>0</v>
      </c>
    </row>
    <row r="286" spans="1:12" ht="15" x14ac:dyDescent="0.25">
      <c r="A286" s="23">
        <v>2</v>
      </c>
      <c r="B286" s="15">
        <v>6</v>
      </c>
      <c r="C286" s="63" t="s">
        <v>51</v>
      </c>
      <c r="D286" s="7" t="s">
        <v>52</v>
      </c>
      <c r="E286" s="44" t="s">
        <v>76</v>
      </c>
      <c r="F286" s="51">
        <v>100</v>
      </c>
      <c r="G286" s="45">
        <v>8.5</v>
      </c>
      <c r="H286" s="45">
        <v>4.67</v>
      </c>
      <c r="I286" s="45">
        <v>58.83</v>
      </c>
      <c r="J286" s="45">
        <v>311.67</v>
      </c>
      <c r="K286" s="47">
        <v>570</v>
      </c>
      <c r="L286" s="89"/>
    </row>
    <row r="287" spans="1:12" ht="15" x14ac:dyDescent="0.25">
      <c r="A287" s="23"/>
      <c r="B287" s="15"/>
      <c r="C287" s="53"/>
      <c r="D287" s="7" t="s">
        <v>24</v>
      </c>
      <c r="E287" s="44" t="s">
        <v>77</v>
      </c>
      <c r="F287" s="51">
        <v>200</v>
      </c>
      <c r="G287" s="45">
        <v>0.8</v>
      </c>
      <c r="H287" s="45">
        <v>0.6</v>
      </c>
      <c r="I287" s="45">
        <v>20.6</v>
      </c>
      <c r="J287" s="45">
        <v>94</v>
      </c>
      <c r="K287" s="47">
        <v>337</v>
      </c>
      <c r="L287" s="89"/>
    </row>
    <row r="288" spans="1:12" ht="15" x14ac:dyDescent="0.25">
      <c r="A288" s="23"/>
      <c r="B288" s="15"/>
      <c r="C288" s="53"/>
      <c r="D288" s="7" t="s">
        <v>30</v>
      </c>
      <c r="E288" s="44" t="s">
        <v>55</v>
      </c>
      <c r="F288" s="51">
        <v>200</v>
      </c>
      <c r="G288" s="45">
        <v>1</v>
      </c>
      <c r="H288" s="45">
        <v>0</v>
      </c>
      <c r="I288" s="45">
        <v>25.4</v>
      </c>
      <c r="J288" s="45">
        <v>110</v>
      </c>
      <c r="K288" s="47">
        <v>484</v>
      </c>
      <c r="L288" s="89"/>
    </row>
    <row r="289" spans="1:12" ht="15" x14ac:dyDescent="0.25">
      <c r="A289" s="23"/>
      <c r="B289" s="15"/>
      <c r="C289" s="53"/>
      <c r="D289" s="47"/>
      <c r="E289" s="44"/>
      <c r="F289" s="51"/>
      <c r="G289" s="45"/>
      <c r="H289" s="45"/>
      <c r="I289" s="45"/>
      <c r="J289" s="45"/>
      <c r="K289" s="47"/>
      <c r="L289" s="89"/>
    </row>
    <row r="290" spans="1:12" ht="15" x14ac:dyDescent="0.25">
      <c r="A290" s="23"/>
      <c r="B290" s="15"/>
      <c r="C290" s="53"/>
      <c r="D290" s="85" t="s">
        <v>33</v>
      </c>
      <c r="E290" s="9"/>
      <c r="F290" s="68">
        <f>SUM(F286:F289)</f>
        <v>500</v>
      </c>
      <c r="G290" s="69">
        <f t="shared" ref="G290:J290" si="68">SUM(G286:G289)</f>
        <v>10.3</v>
      </c>
      <c r="H290" s="69">
        <f t="shared" si="68"/>
        <v>5.27</v>
      </c>
      <c r="I290" s="69">
        <f t="shared" si="68"/>
        <v>104.83000000000001</v>
      </c>
      <c r="J290" s="69">
        <f t="shared" si="68"/>
        <v>515.67000000000007</v>
      </c>
      <c r="K290" s="19"/>
      <c r="L290" s="25">
        <v>0</v>
      </c>
    </row>
    <row r="291" spans="1:12" ht="15.75" thickBot="1" x14ac:dyDescent="0.25">
      <c r="A291" s="29">
        <f>A268</f>
        <v>2</v>
      </c>
      <c r="B291" s="30">
        <f>B268</f>
        <v>6</v>
      </c>
      <c r="C291" s="106" t="s">
        <v>4</v>
      </c>
      <c r="D291" s="107"/>
      <c r="E291" s="31"/>
      <c r="F291" s="70">
        <f>F275+F285+F290</f>
        <v>1790</v>
      </c>
      <c r="G291" s="71">
        <f t="shared" ref="G291:J291" si="69">G275+G285+G290</f>
        <v>47.040000000000006</v>
      </c>
      <c r="H291" s="71">
        <f t="shared" si="69"/>
        <v>56.269999999999996</v>
      </c>
      <c r="I291" s="71">
        <f t="shared" si="69"/>
        <v>287.01</v>
      </c>
      <c r="J291" s="71">
        <f t="shared" si="69"/>
        <v>1837.64</v>
      </c>
      <c r="K291" s="32"/>
      <c r="L291" s="90">
        <v>521.22</v>
      </c>
    </row>
    <row r="292" spans="1:12" ht="13.5" thickBot="1" x14ac:dyDescent="0.25">
      <c r="A292" s="27"/>
      <c r="B292" s="28"/>
      <c r="C292" s="108" t="s">
        <v>5</v>
      </c>
      <c r="D292" s="108"/>
      <c r="E292" s="108"/>
      <c r="F292" s="72">
        <f>(F29+F52+F75+F99+F123+F147+F171+F195+F219+F243+F267+F291)/12</f>
        <v>1809.1666666666667</v>
      </c>
      <c r="G292" s="67">
        <f t="shared" ref="G292:J292" si="70">(G29+G52+G75+G99+G123+G147+G171+G195+G219+G243+G267+G291)/12</f>
        <v>61.139999999999986</v>
      </c>
      <c r="H292" s="67">
        <f t="shared" si="70"/>
        <v>62.096249999999991</v>
      </c>
      <c r="I292" s="67">
        <f t="shared" si="70"/>
        <v>297.03416666666664</v>
      </c>
      <c r="J292" s="67">
        <f t="shared" si="70"/>
        <v>2022.5808333333332</v>
      </c>
      <c r="K292" s="33"/>
      <c r="L292" s="67">
        <f>(L29+L52+L75+L99+L123+L147+L171+L195+L219+L243+L267+L291)/12</f>
        <v>521.22000000000014</v>
      </c>
    </row>
  </sheetData>
  <mergeCells count="16">
    <mergeCell ref="C1:E1"/>
    <mergeCell ref="H1:K1"/>
    <mergeCell ref="H2:K2"/>
    <mergeCell ref="C52:D52"/>
    <mergeCell ref="C75:D75"/>
    <mergeCell ref="C99:D99"/>
    <mergeCell ref="C123:D123"/>
    <mergeCell ref="C29:D29"/>
    <mergeCell ref="C292:E292"/>
    <mergeCell ref="C267:D267"/>
    <mergeCell ref="C171:D171"/>
    <mergeCell ref="C195:D195"/>
    <mergeCell ref="C219:D219"/>
    <mergeCell ref="C243:D243"/>
    <mergeCell ref="C147:D147"/>
    <mergeCell ref="C291:D291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2026-03-05T05:21:59Z</cp:lastPrinted>
  <dcterms:created xsi:type="dcterms:W3CDTF">2022-05-16T14:23:56Z</dcterms:created>
  <dcterms:modified xsi:type="dcterms:W3CDTF">2026-05-29T06:38:40Z</dcterms:modified>
</cp:coreProperties>
</file>